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170" windowHeight="8160"/>
  </bookViews>
  <sheets>
    <sheet name="УК ПЛ 1 Все дома" sheetId="15" r:id="rId1"/>
    <sheet name="УК ПЛ 1 ИТОГО" sheetId="16" r:id="rId2"/>
    <sheet name="УК ПЛ 2 Все дома" sheetId="19" r:id="rId3"/>
    <sheet name="УК ПЛ 2 ИТОГО" sheetId="20" r:id="rId4"/>
  </sheets>
  <definedNames>
    <definedName name="_xlnm.Print_Area" localSheetId="0">'УК ПЛ 1 Все дома'!$A$1:$C$243</definedName>
    <definedName name="_xlnm.Print_Area" localSheetId="1">'УК ПЛ 1 ИТОГО'!$A$1:$C$29</definedName>
    <definedName name="_xlnm.Print_Area" localSheetId="3">'УК ПЛ 2 ИТОГО'!$A$1:$C$12</definedName>
  </definedNames>
  <calcPr calcId="144525" refMode="R1C1"/>
</workbook>
</file>

<file path=xl/calcChain.xml><?xml version="1.0" encoding="utf-8"?>
<calcChain xmlns="http://schemas.openxmlformats.org/spreadsheetml/2006/main">
  <c r="C42" i="15" l="1"/>
  <c r="B42" i="15"/>
  <c r="C26" i="16" l="1"/>
  <c r="B26" i="16"/>
  <c r="B27" i="16" s="1"/>
  <c r="B29" i="16" s="1"/>
  <c r="C9" i="20" l="1"/>
  <c r="B9" i="20"/>
  <c r="B10" i="20" s="1"/>
  <c r="B12" i="20" s="1"/>
  <c r="C21" i="19"/>
  <c r="B21" i="19"/>
  <c r="C8" i="19"/>
  <c r="B8" i="19"/>
  <c r="C18" i="15"/>
  <c r="B18" i="15"/>
  <c r="C57" i="15"/>
  <c r="B57" i="15"/>
  <c r="C79" i="15"/>
  <c r="B79" i="15"/>
  <c r="C96" i="15"/>
  <c r="B96" i="15"/>
  <c r="C114" i="15"/>
  <c r="B114" i="15"/>
  <c r="C126" i="15"/>
  <c r="B126" i="15"/>
  <c r="C139" i="15"/>
  <c r="B139" i="15"/>
  <c r="C156" i="15"/>
  <c r="B156" i="15"/>
  <c r="C172" i="15"/>
  <c r="B172" i="15"/>
  <c r="C186" i="15"/>
  <c r="B186" i="15"/>
  <c r="C205" i="15"/>
  <c r="B205" i="15"/>
  <c r="C218" i="15"/>
  <c r="B218" i="15"/>
  <c r="C231" i="15"/>
  <c r="B231" i="15"/>
</calcChain>
</file>

<file path=xl/sharedStrings.xml><?xml version="1.0" encoding="utf-8"?>
<sst xmlns="http://schemas.openxmlformats.org/spreadsheetml/2006/main" count="301" uniqueCount="65">
  <si>
    <t>Холодная вода</t>
  </si>
  <si>
    <t>Горячая вода</t>
  </si>
  <si>
    <t>Отопление</t>
  </si>
  <si>
    <t>Электроэнергия</t>
  </si>
  <si>
    <t>Содержание жилья</t>
  </si>
  <si>
    <t>Услуги консьержа</t>
  </si>
  <si>
    <t>Услуги уборщицы л/к</t>
  </si>
  <si>
    <t>Техническое обслуживание наружных сетей</t>
  </si>
  <si>
    <t>ТО слаботочных систем (пожарная сигн, дымоудален.)</t>
  </si>
  <si>
    <t>Обслуживание ЛДС</t>
  </si>
  <si>
    <t>ТО слаботочных систем (домофон, охр. сигн. и др.)</t>
  </si>
  <si>
    <t>Канализация</t>
  </si>
  <si>
    <t>Перерасчет за отопление 2013 г.</t>
  </si>
  <si>
    <t>Уборщица л/к</t>
  </si>
  <si>
    <t>Электроэнергия МОП</t>
  </si>
  <si>
    <t>Услуги</t>
  </si>
  <si>
    <t>Начислено</t>
  </si>
  <si>
    <t>Оплачено</t>
  </si>
  <si>
    <t>МОП Электроэнергия</t>
  </si>
  <si>
    <t>ТО слаботочных систем (охр. сигн. и др.)</t>
  </si>
  <si>
    <t>Перерасчет МОП Электроэнергия</t>
  </si>
  <si>
    <t>Начисление и оплата с Января по Декабря 2014 г. пр. Ленина, д. 112</t>
  </si>
  <si>
    <t>Начисление и оплата с Января по Декабря 2014 г. Калужское шоссе, д. 1</t>
  </si>
  <si>
    <t>Перерасчет (горячая вода)</t>
  </si>
  <si>
    <t>Перерасчет (канализация)</t>
  </si>
  <si>
    <t>Начисление и оплата с Января по Декабря 2014 г. пр. Ленина, д. 120</t>
  </si>
  <si>
    <t>Разовая корректировка</t>
  </si>
  <si>
    <t>ТО Видеосвязи</t>
  </si>
  <si>
    <t>Перерасчет</t>
  </si>
  <si>
    <t>Перерасчет за МОП Электроэнергия</t>
  </si>
  <si>
    <t>Перерасчет (шлагбаум)</t>
  </si>
  <si>
    <t>Перерасчет (видеосвязь)</t>
  </si>
  <si>
    <t>Начисление и оплата с Января по Декабря 2014 г. пр. Ленина, д. 151</t>
  </si>
  <si>
    <t>Начисление и оплата с Января по Декабря 2014 г. пр. Ленина, д. 149а</t>
  </si>
  <si>
    <t>Перерасчет за ГВ</t>
  </si>
  <si>
    <t>Перерасчет за канализацию</t>
  </si>
  <si>
    <t>Начисление и оплата с Января по Декабря 2014 г. Мезенцева, д. 44, к. 1</t>
  </si>
  <si>
    <t>Начисление и оплата с Января по Декабря 2014 г. Рязанская, д. 16</t>
  </si>
  <si>
    <t>Начисление и оплата с Января по Декабря 2014 г. Рязанская, д. 18</t>
  </si>
  <si>
    <t>Работа капитального характера по ремонту венткан.</t>
  </si>
  <si>
    <t>Начисление и оплата с Января по Декабря 2014 г. Ф.Смирнова, д. 1</t>
  </si>
  <si>
    <t>Начисление и оплата с Января по Декабря 2014 г. Ф.Смирнова, д. 5</t>
  </si>
  <si>
    <t>Начисление и оплата с Января по Декабря 2014 г. Ф.Смирнова, д. 7</t>
  </si>
  <si>
    <t>Начисление и оплата с Января по Декабря 2014 г. Революции, д. 10</t>
  </si>
  <si>
    <t>Уборщица л/кл.</t>
  </si>
  <si>
    <t>Перерасчет по 185ФЗ</t>
  </si>
  <si>
    <t>Начисление и оплата с Января по Декабря 2014 г. Красноармейский пр., д. 36</t>
  </si>
  <si>
    <t>Начисление и оплата с Января по Декабря 2014 г. Фрунзе, д .4</t>
  </si>
  <si>
    <t>Перерасчет (Горячая вода)</t>
  </si>
  <si>
    <t>Перерасчет (Канализация)</t>
  </si>
  <si>
    <t>Остаток за прошлый период</t>
  </si>
  <si>
    <t>Долг за предыдущий период</t>
  </si>
  <si>
    <t>Долг за предыдущий период:</t>
  </si>
  <si>
    <t>Итого:</t>
  </si>
  <si>
    <t>Задолженность:</t>
  </si>
  <si>
    <t>Начисление и оплата с Января по Декабря 2014 г. Седова, д. 1</t>
  </si>
  <si>
    <t>Начисление и оплата с Января по Декабря 2014 г. Пр. Ленина, д. 131б</t>
  </si>
  <si>
    <t>Всего начислено/оплачено за 2014 год</t>
  </si>
  <si>
    <t>Всего задолженность за 2014 год</t>
  </si>
  <si>
    <t>ИТОГО задолженность на 1 января 2015г.:</t>
  </si>
  <si>
    <t>Отопление ОДН</t>
  </si>
  <si>
    <t>Обслуживание наружных тепловых сетей</t>
  </si>
  <si>
    <t>Начисление и оплата с Января по Декабря 2014 г. ЖИЛОЙ ФОНД УК ПЛ 2</t>
  </si>
  <si>
    <t>Итого начислено/оплачено за 2014 год</t>
  </si>
  <si>
    <t>Начисление и оплата с Января по Декабря 2014 г. ЖИЛОЙ ФОНД УК ПЛ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</si>
</sst>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0" fillId="0" borderId="0" xfId="0" applyAlignment="1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0" fillId="0" borderId="2" xfId="0" applyNumberFormat="1" applyFont="1" applyBorder="1"/>
    <xf numFmtId="0" fontId="2" fillId="0" borderId="2" xfId="0" applyFont="1" applyBorder="1" applyAlignment="1">
      <alignment horizontal="right"/>
    </xf>
    <xf numFmtId="164" fontId="1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 vertical="top"/>
    </xf>
    <xf numFmtId="164" fontId="0" fillId="0" borderId="2" xfId="0" applyNumberFormat="1" applyFont="1" applyBorder="1" applyAlignment="1"/>
    <xf numFmtId="164" fontId="2" fillId="0" borderId="2" xfId="0" applyNumberFormat="1" applyFont="1" applyBorder="1" applyAlignment="1"/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/>
    <xf numFmtId="4" fontId="0" fillId="0" borderId="2" xfId="0" applyNumberFormat="1" applyFont="1" applyBorder="1"/>
    <xf numFmtId="0" fontId="2" fillId="0" borderId="2" xfId="0" applyFont="1" applyFill="1" applyBorder="1" applyAlignment="1">
      <alignment wrapText="1"/>
    </xf>
    <xf numFmtId="4" fontId="4" fillId="0" borderId="2" xfId="0" applyNumberFormat="1" applyFont="1" applyBorder="1" applyAlignment="1">
      <alignment horizontal="right" vertical="top"/>
    </xf>
    <xf numFmtId="164" fontId="0" fillId="0" borderId="0" xfId="0" applyNumberFormat="1" applyFont="1"/>
    <xf numFmtId="4" fontId="0" fillId="0" borderId="0" xfId="0" applyNumberFormat="1" applyFont="1"/>
    <xf numFmtId="4" fontId="0" fillId="0" borderId="2" xfId="0" applyNumberFormat="1" applyBorder="1" applyAlignment="1"/>
    <xf numFmtId="4" fontId="2" fillId="0" borderId="2" xfId="0" applyNumberFormat="1" applyFont="1" applyBorder="1" applyAlignment="1"/>
    <xf numFmtId="0" fontId="5" fillId="0" borderId="2" xfId="0" applyFont="1" applyFill="1" applyBorder="1" applyAlignment="1">
      <alignment wrapText="1"/>
    </xf>
    <xf numFmtId="4" fontId="4" fillId="0" borderId="2" xfId="0" applyNumberFormat="1" applyFont="1" applyBorder="1"/>
    <xf numFmtId="0" fontId="3" fillId="0" borderId="0" xfId="0" applyFont="1" applyFill="1" applyBorder="1" applyAlignment="1">
      <alignment wrapText="1"/>
    </xf>
    <xf numFmtId="164" fontId="0" fillId="0" borderId="0" xfId="0" applyNumberFormat="1" applyFont="1" applyBorder="1"/>
    <xf numFmtId="4" fontId="0" fillId="0" borderId="0" xfId="0" applyNumberFormat="1" applyFont="1" applyBorder="1"/>
    <xf numFmtId="0" fontId="0" fillId="0" borderId="2" xfId="0" applyFont="1" applyBorder="1"/>
    <xf numFmtId="0" fontId="1" fillId="0" borderId="2" xfId="0" applyFont="1" applyBorder="1"/>
    <xf numFmtId="0" fontId="6" fillId="0" borderId="2" xfId="0" applyFont="1" applyBorder="1"/>
    <xf numFmtId="165" fontId="1" fillId="0" borderId="2" xfId="0" applyNumberFormat="1" applyFont="1" applyBorder="1"/>
    <xf numFmtId="165" fontId="6" fillId="0" borderId="2" xfId="0" applyNumberFormat="1" applyFont="1" applyBorder="1"/>
    <xf numFmtId="0" fontId="1" fillId="0" borderId="0" xfId="0" applyFont="1" applyAlignment="1"/>
    <xf numFmtId="0" fontId="0" fillId="0" borderId="0" xfId="0" applyFont="1" applyAlignment="1"/>
    <xf numFmtId="0" fontId="7" fillId="0" borderId="0" xfId="1"/>
    <xf numFmtId="4" fontId="0" fillId="0" borderId="2" xfId="0" applyNumberFormat="1" applyFont="1" applyBorder="1" applyAlignment="1"/>
    <xf numFmtId="4" fontId="0" fillId="0" borderId="0" xfId="0" applyNumberFormat="1" applyFont="1" applyAlignment="1"/>
    <xf numFmtId="4" fontId="0" fillId="0" borderId="0" xfId="0" applyNumberFormat="1" applyAlignment="1"/>
    <xf numFmtId="4" fontId="1" fillId="0" borderId="2" xfId="0" applyNumberFormat="1" applyFont="1" applyBorder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Обычный_Седова, д.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abSelected="1" view="pageBreakPreview" topLeftCell="A22" zoomScaleNormal="100" zoomScaleSheetLayoutView="100" workbookViewId="0">
      <selection activeCell="C43" sqref="C43"/>
    </sheetView>
  </sheetViews>
  <sheetFormatPr defaultRowHeight="15" x14ac:dyDescent="0.25"/>
  <cols>
    <col min="1" max="1" width="60.5703125" style="2" customWidth="1"/>
    <col min="2" max="2" width="14.140625" style="2" bestFit="1" customWidth="1"/>
    <col min="3" max="3" width="14.7109375" style="2" bestFit="1" customWidth="1"/>
    <col min="4" max="5" width="11.7109375" style="2" bestFit="1" customWidth="1"/>
    <col min="6" max="10" width="9.140625" style="2"/>
    <col min="11" max="11" width="11.42578125" style="2" bestFit="1" customWidth="1"/>
    <col min="12" max="16384" width="9.140625" style="2"/>
  </cols>
  <sheetData>
    <row r="1" spans="1:3" x14ac:dyDescent="0.25">
      <c r="A1" s="47" t="s">
        <v>22</v>
      </c>
      <c r="B1" s="47"/>
      <c r="C1" s="47"/>
    </row>
    <row r="2" spans="1:3" s="4" customFormat="1" x14ac:dyDescent="0.25">
      <c r="A2" s="7" t="s">
        <v>15</v>
      </c>
      <c r="B2" s="8" t="s">
        <v>16</v>
      </c>
      <c r="C2" s="8" t="s">
        <v>17</v>
      </c>
    </row>
    <row r="3" spans="1:3" ht="15" customHeight="1" x14ac:dyDescent="0.25">
      <c r="A3" s="9" t="s">
        <v>0</v>
      </c>
      <c r="B3" s="10">
        <v>293982.98</v>
      </c>
      <c r="C3" s="21">
        <v>289644.43</v>
      </c>
    </row>
    <row r="4" spans="1:3" ht="15" customHeight="1" x14ac:dyDescent="0.25">
      <c r="A4" s="9" t="s">
        <v>1</v>
      </c>
      <c r="B4" s="10">
        <v>1162381.56</v>
      </c>
      <c r="C4" s="21">
        <v>1145227.3500000001</v>
      </c>
    </row>
    <row r="5" spans="1:3" ht="15" customHeight="1" x14ac:dyDescent="0.25">
      <c r="A5" s="9" t="s">
        <v>11</v>
      </c>
      <c r="B5" s="10">
        <v>240259.61</v>
      </c>
      <c r="C5" s="21">
        <v>236713.9</v>
      </c>
    </row>
    <row r="6" spans="1:3" ht="15" customHeight="1" x14ac:dyDescent="0.25">
      <c r="A6" s="9" t="s">
        <v>4</v>
      </c>
      <c r="B6" s="10">
        <v>3715660.32</v>
      </c>
      <c r="C6" s="21">
        <v>3660825.3</v>
      </c>
    </row>
    <row r="7" spans="1:3" ht="15" customHeight="1" x14ac:dyDescent="0.25">
      <c r="A7" s="9" t="s">
        <v>2</v>
      </c>
      <c r="B7" s="10">
        <v>5665412.04</v>
      </c>
      <c r="C7" s="21">
        <v>5581802.9400000004</v>
      </c>
    </row>
    <row r="8" spans="1:3" ht="15" customHeight="1" x14ac:dyDescent="0.25">
      <c r="A8" s="9" t="s">
        <v>3</v>
      </c>
      <c r="B8" s="10">
        <v>1326510.97</v>
      </c>
      <c r="C8" s="21">
        <v>1306934.57</v>
      </c>
    </row>
    <row r="9" spans="1:3" ht="15" customHeight="1" x14ac:dyDescent="0.25">
      <c r="A9" s="9" t="s">
        <v>14</v>
      </c>
      <c r="B9" s="10">
        <v>309933.86</v>
      </c>
      <c r="C9" s="21">
        <v>305359.90999999997</v>
      </c>
    </row>
    <row r="10" spans="1:3" ht="15" customHeight="1" x14ac:dyDescent="0.25">
      <c r="A10" s="9" t="s">
        <v>7</v>
      </c>
      <c r="B10" s="10">
        <v>104777.40000000001</v>
      </c>
      <c r="C10" s="21">
        <v>103231.11</v>
      </c>
    </row>
    <row r="11" spans="1:3" ht="15" customHeight="1" x14ac:dyDescent="0.25">
      <c r="A11" s="9" t="s">
        <v>8</v>
      </c>
      <c r="B11" s="10">
        <v>144594.59999999998</v>
      </c>
      <c r="C11" s="21">
        <v>142460.70000000001</v>
      </c>
    </row>
    <row r="12" spans="1:3" ht="15" customHeight="1" x14ac:dyDescent="0.25">
      <c r="A12" s="9" t="s">
        <v>10</v>
      </c>
      <c r="B12" s="10">
        <v>276465.44</v>
      </c>
      <c r="C12" s="21">
        <v>272385.40999999997</v>
      </c>
    </row>
    <row r="13" spans="1:3" ht="15" customHeight="1" x14ac:dyDescent="0.25">
      <c r="A13" s="9" t="s">
        <v>9</v>
      </c>
      <c r="B13" s="10">
        <v>191319.84</v>
      </c>
      <c r="C13" s="21">
        <v>188496.38</v>
      </c>
    </row>
    <row r="14" spans="1:3" ht="15" customHeight="1" x14ac:dyDescent="0.25">
      <c r="A14" s="9" t="s">
        <v>5</v>
      </c>
      <c r="B14" s="10">
        <v>1273194.24</v>
      </c>
      <c r="C14" s="21">
        <v>1254404.67</v>
      </c>
    </row>
    <row r="15" spans="1:3" ht="15" customHeight="1" x14ac:dyDescent="0.25">
      <c r="A15" s="9" t="s">
        <v>6</v>
      </c>
      <c r="B15" s="10">
        <v>370296.96</v>
      </c>
      <c r="C15" s="21">
        <v>364832.19</v>
      </c>
    </row>
    <row r="16" spans="1:3" ht="15" customHeight="1" x14ac:dyDescent="0.25">
      <c r="A16" s="9" t="s">
        <v>20</v>
      </c>
      <c r="B16" s="10">
        <v>-1629.88</v>
      </c>
      <c r="C16" s="10">
        <v>-1629.88</v>
      </c>
    </row>
    <row r="17" spans="1:3" x14ac:dyDescent="0.25">
      <c r="A17" s="9" t="s">
        <v>12</v>
      </c>
      <c r="B17" s="10">
        <v>-61120.15</v>
      </c>
      <c r="C17" s="10">
        <v>-61120.15</v>
      </c>
    </row>
    <row r="18" spans="1:3" s="3" customFormat="1" x14ac:dyDescent="0.25">
      <c r="A18" s="11" t="s">
        <v>63</v>
      </c>
      <c r="B18" s="12">
        <f>SUM(B3:B17)</f>
        <v>15012039.789999999</v>
      </c>
      <c r="C18" s="18">
        <f>SUM(C3:C17)</f>
        <v>14789568.829999998</v>
      </c>
    </row>
    <row r="19" spans="1:3" x14ac:dyDescent="0.25">
      <c r="A19" s="30"/>
      <c r="B19" s="31"/>
      <c r="C19" s="32"/>
    </row>
    <row r="20" spans="1:3" x14ac:dyDescent="0.25">
      <c r="C20" s="25"/>
    </row>
    <row r="21" spans="1:3" x14ac:dyDescent="0.25">
      <c r="A21" s="22" t="s">
        <v>54</v>
      </c>
      <c r="B21" s="36">
        <v>223167.30999999866</v>
      </c>
      <c r="C21" s="25"/>
    </row>
    <row r="22" spans="1:3" x14ac:dyDescent="0.25">
      <c r="A22" s="22" t="s">
        <v>52</v>
      </c>
      <c r="B22" s="18">
        <v>2130023.29</v>
      </c>
    </row>
    <row r="23" spans="1:3" ht="15.75" x14ac:dyDescent="0.25">
      <c r="A23" s="28" t="s">
        <v>53</v>
      </c>
      <c r="B23" s="37">
        <v>2353190.5999999987</v>
      </c>
    </row>
    <row r="25" spans="1:3" x14ac:dyDescent="0.25">
      <c r="A25" s="47" t="s">
        <v>21</v>
      </c>
      <c r="B25" s="47"/>
      <c r="C25" s="47"/>
    </row>
    <row r="26" spans="1:3" x14ac:dyDescent="0.25">
      <c r="A26" s="7" t="s">
        <v>15</v>
      </c>
      <c r="B26" s="8" t="s">
        <v>16</v>
      </c>
      <c r="C26" s="8" t="s">
        <v>17</v>
      </c>
    </row>
    <row r="27" spans="1:3" x14ac:dyDescent="0.25">
      <c r="A27" s="9" t="s">
        <v>0</v>
      </c>
      <c r="B27" s="13">
        <v>350634.2</v>
      </c>
      <c r="C27" s="13">
        <v>350634.2</v>
      </c>
    </row>
    <row r="28" spans="1:3" x14ac:dyDescent="0.25">
      <c r="A28" s="9" t="s">
        <v>1</v>
      </c>
      <c r="B28" s="46">
        <v>679276.22</v>
      </c>
      <c r="C28" s="45">
        <v>679276.22</v>
      </c>
    </row>
    <row r="29" spans="1:3" x14ac:dyDescent="0.25">
      <c r="A29" s="9" t="s">
        <v>11</v>
      </c>
      <c r="B29" s="13">
        <v>277486.19</v>
      </c>
      <c r="C29" s="13">
        <v>277486.19</v>
      </c>
    </row>
    <row r="30" spans="1:3" x14ac:dyDescent="0.25">
      <c r="A30" s="9" t="s">
        <v>4</v>
      </c>
      <c r="B30" s="13">
        <v>4966371.92</v>
      </c>
      <c r="C30" s="13">
        <v>4966371.92</v>
      </c>
    </row>
    <row r="31" spans="1:3" x14ac:dyDescent="0.25">
      <c r="A31" s="9" t="s">
        <v>2</v>
      </c>
      <c r="B31" s="45">
        <v>8006119.0999999996</v>
      </c>
      <c r="C31" s="45">
        <v>8006119.0999999996</v>
      </c>
    </row>
    <row r="32" spans="1:3" x14ac:dyDescent="0.25">
      <c r="A32" s="9" t="s">
        <v>3</v>
      </c>
      <c r="B32" s="13">
        <v>1442297.73</v>
      </c>
      <c r="C32" s="13">
        <v>1442297.73</v>
      </c>
    </row>
    <row r="33" spans="1:3" x14ac:dyDescent="0.25">
      <c r="A33" s="9" t="s">
        <v>18</v>
      </c>
      <c r="B33" s="13">
        <v>631486.26</v>
      </c>
      <c r="C33" s="13">
        <v>631486.26</v>
      </c>
    </row>
    <row r="34" spans="1:3" x14ac:dyDescent="0.25">
      <c r="A34" s="9" t="s">
        <v>8</v>
      </c>
      <c r="B34" s="13">
        <v>367770.53</v>
      </c>
      <c r="C34" s="13">
        <v>367770.53</v>
      </c>
    </row>
    <row r="35" spans="1:3" x14ac:dyDescent="0.25">
      <c r="A35" s="9" t="s">
        <v>19</v>
      </c>
      <c r="B35" s="13">
        <v>280793.8</v>
      </c>
      <c r="C35" s="13">
        <v>280793.8</v>
      </c>
    </row>
    <row r="36" spans="1:3" x14ac:dyDescent="0.25">
      <c r="A36" s="9" t="s">
        <v>9</v>
      </c>
      <c r="B36" s="13">
        <v>285789.96000000002</v>
      </c>
      <c r="C36" s="13">
        <v>285789.96000000002</v>
      </c>
    </row>
    <row r="37" spans="1:3" x14ac:dyDescent="0.25">
      <c r="A37" s="9" t="s">
        <v>5</v>
      </c>
      <c r="B37" s="13">
        <v>1716374.6800000002</v>
      </c>
      <c r="C37" s="13">
        <v>1716374.6800000002</v>
      </c>
    </row>
    <row r="38" spans="1:3" x14ac:dyDescent="0.25">
      <c r="A38" s="9" t="s">
        <v>7</v>
      </c>
      <c r="B38" s="13">
        <v>149499.42000000001</v>
      </c>
      <c r="C38" s="13">
        <v>149499.42000000001</v>
      </c>
    </row>
    <row r="39" spans="1:3" x14ac:dyDescent="0.25">
      <c r="A39" s="9" t="s">
        <v>20</v>
      </c>
      <c r="B39" s="13">
        <v>-6212.3100000000013</v>
      </c>
      <c r="C39" s="13">
        <v>-6212.3100000000013</v>
      </c>
    </row>
    <row r="40" spans="1:3" x14ac:dyDescent="0.25">
      <c r="A40" s="9" t="s">
        <v>12</v>
      </c>
      <c r="B40" s="13">
        <v>-163891.53</v>
      </c>
      <c r="C40" s="13">
        <v>-163891.53</v>
      </c>
    </row>
    <row r="41" spans="1:3" x14ac:dyDescent="0.25">
      <c r="A41" s="9" t="s">
        <v>50</v>
      </c>
      <c r="B41" s="13"/>
      <c r="C41" s="13">
        <v>97293.89</v>
      </c>
    </row>
    <row r="42" spans="1:3" x14ac:dyDescent="0.25">
      <c r="A42" s="11" t="s">
        <v>63</v>
      </c>
      <c r="B42" s="14">
        <f>SUM(B27:B41)</f>
        <v>18983796.170000002</v>
      </c>
      <c r="C42" s="18">
        <f>SUM(C27:C41)</f>
        <v>19081090.060000002</v>
      </c>
    </row>
    <row r="45" spans="1:3" x14ac:dyDescent="0.25">
      <c r="A45" s="22" t="s">
        <v>54</v>
      </c>
      <c r="B45" s="36">
        <v>-97293.889999996871</v>
      </c>
    </row>
    <row r="46" spans="1:3" x14ac:dyDescent="0.25">
      <c r="A46" s="22" t="s">
        <v>52</v>
      </c>
      <c r="B46" s="36">
        <v>5109168.41</v>
      </c>
    </row>
    <row r="47" spans="1:3" ht="15.75" x14ac:dyDescent="0.25">
      <c r="A47" s="28" t="s">
        <v>53</v>
      </c>
      <c r="B47" s="37">
        <v>5011874.5200000033</v>
      </c>
    </row>
    <row r="49" spans="1:3" x14ac:dyDescent="0.25">
      <c r="A49" s="47" t="s">
        <v>25</v>
      </c>
      <c r="B49" s="47"/>
      <c r="C49" s="47"/>
    </row>
    <row r="50" spans="1:3" x14ac:dyDescent="0.25">
      <c r="A50" s="7" t="s">
        <v>15</v>
      </c>
      <c r="B50" s="8" t="s">
        <v>16</v>
      </c>
      <c r="C50" s="8" t="s">
        <v>17</v>
      </c>
    </row>
    <row r="51" spans="1:3" x14ac:dyDescent="0.25">
      <c r="A51" s="9" t="s">
        <v>0</v>
      </c>
      <c r="B51" s="13">
        <v>288485.56</v>
      </c>
      <c r="C51" s="10">
        <v>288023.98</v>
      </c>
    </row>
    <row r="52" spans="1:3" x14ac:dyDescent="0.25">
      <c r="A52" s="9" t="s">
        <v>1</v>
      </c>
      <c r="B52" s="13">
        <v>1121322.73</v>
      </c>
      <c r="C52" s="10">
        <v>1119528.6100000001</v>
      </c>
    </row>
    <row r="53" spans="1:3" x14ac:dyDescent="0.25">
      <c r="A53" s="9" t="s">
        <v>11</v>
      </c>
      <c r="B53" s="13">
        <v>228084.57</v>
      </c>
      <c r="C53" s="10">
        <v>227719.63</v>
      </c>
    </row>
    <row r="54" spans="1:3" x14ac:dyDescent="0.25">
      <c r="A54" s="9" t="s">
        <v>4</v>
      </c>
      <c r="B54" s="13">
        <v>2409863.02</v>
      </c>
      <c r="C54" s="10">
        <v>2406091.89</v>
      </c>
    </row>
    <row r="55" spans="1:3" x14ac:dyDescent="0.25">
      <c r="A55" s="9" t="s">
        <v>23</v>
      </c>
      <c r="B55" s="13">
        <v>-13072.5</v>
      </c>
      <c r="C55" s="10">
        <v>-13072.5</v>
      </c>
    </row>
    <row r="56" spans="1:3" x14ac:dyDescent="0.25">
      <c r="A56" s="9" t="s">
        <v>24</v>
      </c>
      <c r="B56" s="13">
        <v>-1071.75</v>
      </c>
      <c r="C56" s="10">
        <v>-1071.75</v>
      </c>
    </row>
    <row r="57" spans="1:3" x14ac:dyDescent="0.25">
      <c r="A57" s="11" t="s">
        <v>63</v>
      </c>
      <c r="B57" s="14">
        <f>SUM(B51:B56)</f>
        <v>4033611.63</v>
      </c>
      <c r="C57" s="18">
        <f>SUM(C51:C56)</f>
        <v>4027219.8600000003</v>
      </c>
    </row>
    <row r="58" spans="1:3" x14ac:dyDescent="0.25">
      <c r="C58" s="25"/>
    </row>
    <row r="59" spans="1:3" x14ac:dyDescent="0.25">
      <c r="C59" s="25"/>
    </row>
    <row r="60" spans="1:3" x14ac:dyDescent="0.25">
      <c r="A60" s="22" t="s">
        <v>54</v>
      </c>
      <c r="B60" s="36">
        <v>6503.070000000298</v>
      </c>
    </row>
    <row r="61" spans="1:3" x14ac:dyDescent="0.25">
      <c r="A61" s="22" t="s">
        <v>52</v>
      </c>
      <c r="B61" s="36">
        <v>364379.11</v>
      </c>
    </row>
    <row r="62" spans="1:3" ht="15.75" x14ac:dyDescent="0.25">
      <c r="A62" s="28" t="s">
        <v>53</v>
      </c>
      <c r="B62" s="37">
        <v>370882.18000000028</v>
      </c>
    </row>
    <row r="64" spans="1:3" x14ac:dyDescent="0.25">
      <c r="A64" s="47" t="s">
        <v>33</v>
      </c>
      <c r="B64" s="47"/>
      <c r="C64" s="47"/>
    </row>
    <row r="65" spans="1:3" x14ac:dyDescent="0.25">
      <c r="A65" s="7" t="s">
        <v>15</v>
      </c>
      <c r="B65" s="8" t="s">
        <v>16</v>
      </c>
      <c r="C65" s="8" t="s">
        <v>17</v>
      </c>
    </row>
    <row r="66" spans="1:3" x14ac:dyDescent="0.25">
      <c r="A66" s="9" t="s">
        <v>0</v>
      </c>
      <c r="B66" s="15">
        <v>99700.37999999999</v>
      </c>
      <c r="C66" s="21">
        <v>98344.45</v>
      </c>
    </row>
    <row r="67" spans="1:3" x14ac:dyDescent="0.25">
      <c r="A67" s="9" t="s">
        <v>1</v>
      </c>
      <c r="B67" s="15">
        <v>447970.66000000003</v>
      </c>
      <c r="C67" s="21">
        <v>441878.26</v>
      </c>
    </row>
    <row r="68" spans="1:3" x14ac:dyDescent="0.25">
      <c r="A68" s="9" t="s">
        <v>11</v>
      </c>
      <c r="B68" s="15">
        <v>84289.84</v>
      </c>
      <c r="C68" s="21">
        <v>83143.5</v>
      </c>
    </row>
    <row r="69" spans="1:3" x14ac:dyDescent="0.25">
      <c r="A69" s="9" t="s">
        <v>2</v>
      </c>
      <c r="B69" s="15">
        <v>701400.62</v>
      </c>
      <c r="C69" s="21">
        <v>691861.57</v>
      </c>
    </row>
    <row r="70" spans="1:3" x14ac:dyDescent="0.25">
      <c r="A70" s="9" t="s">
        <v>4</v>
      </c>
      <c r="B70" s="15">
        <v>888772.21</v>
      </c>
      <c r="C70" s="21">
        <v>876782.42</v>
      </c>
    </row>
    <row r="71" spans="1:3" x14ac:dyDescent="0.25">
      <c r="A71" s="9" t="s">
        <v>18</v>
      </c>
      <c r="B71" s="15">
        <v>75867.070000000007</v>
      </c>
      <c r="C71" s="21">
        <v>74835.28</v>
      </c>
    </row>
    <row r="72" spans="1:3" x14ac:dyDescent="0.25">
      <c r="A72" s="9" t="s">
        <v>13</v>
      </c>
      <c r="B72" s="15">
        <v>95670.720000000001</v>
      </c>
      <c r="C72" s="21">
        <v>94369.600000000006</v>
      </c>
    </row>
    <row r="73" spans="1:3" x14ac:dyDescent="0.25">
      <c r="A73" s="9" t="s">
        <v>27</v>
      </c>
      <c r="B73" s="15">
        <v>8843.0400000000009</v>
      </c>
      <c r="C73" s="21">
        <v>8722.77</v>
      </c>
    </row>
    <row r="74" spans="1:3" x14ac:dyDescent="0.25">
      <c r="A74" s="9" t="s">
        <v>28</v>
      </c>
      <c r="B74" s="23">
        <v>-5672.96</v>
      </c>
      <c r="C74" s="23">
        <v>-5672.96</v>
      </c>
    </row>
    <row r="75" spans="1:3" x14ac:dyDescent="0.25">
      <c r="A75" s="9" t="s">
        <v>29</v>
      </c>
      <c r="B75" s="23">
        <v>-4717.03</v>
      </c>
      <c r="C75" s="23">
        <v>-4717.03</v>
      </c>
    </row>
    <row r="76" spans="1:3" x14ac:dyDescent="0.25">
      <c r="A76" s="9" t="s">
        <v>30</v>
      </c>
      <c r="B76" s="23">
        <v>-0.22</v>
      </c>
      <c r="C76" s="23">
        <v>-0.22</v>
      </c>
    </row>
    <row r="77" spans="1:3" x14ac:dyDescent="0.25">
      <c r="A77" s="9" t="s">
        <v>31</v>
      </c>
      <c r="B77" s="23">
        <v>-1500</v>
      </c>
      <c r="C77" s="23">
        <v>-1500</v>
      </c>
    </row>
    <row r="78" spans="1:3" x14ac:dyDescent="0.25">
      <c r="A78" s="9" t="s">
        <v>26</v>
      </c>
      <c r="B78" s="15">
        <v>3965.38</v>
      </c>
      <c r="C78" s="21">
        <v>3911.45</v>
      </c>
    </row>
    <row r="79" spans="1:3" x14ac:dyDescent="0.25">
      <c r="A79" s="11" t="s">
        <v>63</v>
      </c>
      <c r="B79" s="18">
        <f>SUM(B66:B78)</f>
        <v>2394589.71</v>
      </c>
      <c r="C79" s="18">
        <f>SUM(C66:C78)</f>
        <v>2361959.09</v>
      </c>
    </row>
    <row r="80" spans="1:3" x14ac:dyDescent="0.25">
      <c r="C80" s="25"/>
    </row>
    <row r="81" spans="1:3" x14ac:dyDescent="0.25">
      <c r="C81" s="25"/>
    </row>
    <row r="82" spans="1:3" x14ac:dyDescent="0.25">
      <c r="A82" s="22" t="s">
        <v>54</v>
      </c>
      <c r="B82" s="36">
        <v>32799.60999999987</v>
      </c>
    </row>
    <row r="83" spans="1:3" x14ac:dyDescent="0.25">
      <c r="A83" s="22" t="s">
        <v>52</v>
      </c>
      <c r="B83" s="36">
        <v>290129.88</v>
      </c>
    </row>
    <row r="84" spans="1:3" ht="15.75" x14ac:dyDescent="0.25">
      <c r="A84" s="28" t="s">
        <v>53</v>
      </c>
      <c r="B84" s="37">
        <v>322929.48999999987</v>
      </c>
    </row>
    <row r="86" spans="1:3" x14ac:dyDescent="0.25">
      <c r="A86" s="47" t="s">
        <v>32</v>
      </c>
      <c r="B86" s="47"/>
      <c r="C86" s="47"/>
    </row>
    <row r="87" spans="1:3" x14ac:dyDescent="0.25">
      <c r="A87" s="7" t="s">
        <v>15</v>
      </c>
      <c r="B87" s="8" t="s">
        <v>16</v>
      </c>
      <c r="C87" s="8" t="s">
        <v>17</v>
      </c>
    </row>
    <row r="88" spans="1:3" x14ac:dyDescent="0.25">
      <c r="A88" s="9" t="s">
        <v>0</v>
      </c>
      <c r="B88" s="15">
        <v>69027.31</v>
      </c>
      <c r="C88" s="21">
        <v>66839.14</v>
      </c>
    </row>
    <row r="89" spans="1:3" x14ac:dyDescent="0.25">
      <c r="A89" s="9" t="s">
        <v>1</v>
      </c>
      <c r="B89" s="15">
        <v>377444.16000000003</v>
      </c>
      <c r="C89" s="21">
        <v>365479.18</v>
      </c>
    </row>
    <row r="90" spans="1:3" x14ac:dyDescent="0.25">
      <c r="A90" s="9" t="s">
        <v>11</v>
      </c>
      <c r="B90" s="15">
        <v>71193.399999999994</v>
      </c>
      <c r="C90" s="21">
        <v>68936.570000000007</v>
      </c>
    </row>
    <row r="91" spans="1:3" x14ac:dyDescent="0.25">
      <c r="A91" s="9" t="s">
        <v>4</v>
      </c>
      <c r="B91" s="15">
        <v>454171.80000000005</v>
      </c>
      <c r="C91" s="21">
        <v>440138.06</v>
      </c>
    </row>
    <row r="92" spans="1:3" x14ac:dyDescent="0.25">
      <c r="A92" s="9" t="s">
        <v>3</v>
      </c>
      <c r="B92" s="15">
        <v>212442.75</v>
      </c>
      <c r="C92" s="21">
        <v>205708.31</v>
      </c>
    </row>
    <row r="93" spans="1:3" x14ac:dyDescent="0.25">
      <c r="A93" s="9" t="s">
        <v>34</v>
      </c>
      <c r="B93" s="23">
        <v>-8643.84</v>
      </c>
      <c r="C93" s="23">
        <v>-8643.84</v>
      </c>
    </row>
    <row r="94" spans="1:3" x14ac:dyDescent="0.25">
      <c r="A94" s="9" t="s">
        <v>35</v>
      </c>
      <c r="B94" s="23">
        <v>-708.96</v>
      </c>
      <c r="C94" s="23">
        <v>-708.96</v>
      </c>
    </row>
    <row r="95" spans="1:3" x14ac:dyDescent="0.25">
      <c r="A95" s="9" t="s">
        <v>28</v>
      </c>
      <c r="B95" s="23">
        <v>-1027.17</v>
      </c>
      <c r="C95" s="23">
        <v>-1027.17</v>
      </c>
    </row>
    <row r="96" spans="1:3" x14ac:dyDescent="0.25">
      <c r="A96" s="11" t="s">
        <v>63</v>
      </c>
      <c r="B96" s="19">
        <f>SUM(B88:B95)</f>
        <v>1173899.45</v>
      </c>
      <c r="C96" s="18">
        <f>SUM(C88:C95)</f>
        <v>1136721.29</v>
      </c>
    </row>
    <row r="97" spans="1:3" x14ac:dyDescent="0.25">
      <c r="C97" s="25"/>
    </row>
    <row r="98" spans="1:3" x14ac:dyDescent="0.25">
      <c r="C98" s="25"/>
    </row>
    <row r="99" spans="1:3" x14ac:dyDescent="0.25">
      <c r="A99" s="22" t="s">
        <v>54</v>
      </c>
      <c r="B99" s="36">
        <v>37489.310000000056</v>
      </c>
      <c r="C99" s="25"/>
    </row>
    <row r="100" spans="1:3" x14ac:dyDescent="0.25">
      <c r="A100" s="22" t="s">
        <v>52</v>
      </c>
      <c r="B100" s="36">
        <v>205031.48</v>
      </c>
    </row>
    <row r="101" spans="1:3" ht="15.75" x14ac:dyDescent="0.25">
      <c r="A101" s="28" t="s">
        <v>53</v>
      </c>
      <c r="B101" s="37">
        <v>242520.79000000007</v>
      </c>
    </row>
    <row r="103" spans="1:3" x14ac:dyDescent="0.25">
      <c r="A103" s="47" t="s">
        <v>36</v>
      </c>
      <c r="B103" s="47"/>
      <c r="C103" s="47"/>
    </row>
    <row r="104" spans="1:3" x14ac:dyDescent="0.25">
      <c r="A104" s="7" t="s">
        <v>15</v>
      </c>
      <c r="B104" s="8" t="s">
        <v>16</v>
      </c>
      <c r="C104" s="8" t="s">
        <v>17</v>
      </c>
    </row>
    <row r="105" spans="1:3" x14ac:dyDescent="0.25">
      <c r="A105" s="9" t="s">
        <v>0</v>
      </c>
      <c r="B105" s="16">
        <v>190456.24</v>
      </c>
      <c r="C105" s="16">
        <v>190456.24</v>
      </c>
    </row>
    <row r="106" spans="1:3" x14ac:dyDescent="0.25">
      <c r="A106" s="9" t="s">
        <v>1</v>
      </c>
      <c r="B106" s="16">
        <v>711928.41</v>
      </c>
      <c r="C106" s="16">
        <v>711928.41</v>
      </c>
    </row>
    <row r="107" spans="1:3" x14ac:dyDescent="0.25">
      <c r="A107" s="9" t="s">
        <v>11</v>
      </c>
      <c r="B107" s="16">
        <v>151390.48000000001</v>
      </c>
      <c r="C107" s="16">
        <v>151390.48000000001</v>
      </c>
    </row>
    <row r="108" spans="1:3" x14ac:dyDescent="0.25">
      <c r="A108" s="9" t="s">
        <v>4</v>
      </c>
      <c r="B108" s="16">
        <v>1205629.47</v>
      </c>
      <c r="C108" s="16">
        <v>1205629.47</v>
      </c>
    </row>
    <row r="109" spans="1:3" x14ac:dyDescent="0.25">
      <c r="A109" s="9" t="s">
        <v>2</v>
      </c>
      <c r="B109" s="16">
        <v>1807953.2599999998</v>
      </c>
      <c r="C109" s="16">
        <v>1807953.2599999998</v>
      </c>
    </row>
    <row r="110" spans="1:3" x14ac:dyDescent="0.25">
      <c r="A110" s="9" t="s">
        <v>34</v>
      </c>
      <c r="B110" s="16">
        <v>-19448.64</v>
      </c>
      <c r="C110" s="16">
        <v>-19448.64</v>
      </c>
    </row>
    <row r="111" spans="1:3" x14ac:dyDescent="0.25">
      <c r="A111" s="9" t="s">
        <v>35</v>
      </c>
      <c r="B111" s="16">
        <v>-1595.16</v>
      </c>
      <c r="C111" s="16">
        <v>-1595.16</v>
      </c>
    </row>
    <row r="112" spans="1:3" x14ac:dyDescent="0.25">
      <c r="A112" s="9" t="s">
        <v>28</v>
      </c>
      <c r="B112" s="16">
        <v>-357.7</v>
      </c>
      <c r="C112" s="16">
        <v>-357.7</v>
      </c>
    </row>
    <row r="113" spans="1:3" x14ac:dyDescent="0.25">
      <c r="A113" s="9" t="s">
        <v>50</v>
      </c>
      <c r="B113" s="16"/>
      <c r="C113" s="16">
        <v>54179.94</v>
      </c>
    </row>
    <row r="114" spans="1:3" x14ac:dyDescent="0.25">
      <c r="A114" s="11" t="s">
        <v>63</v>
      </c>
      <c r="B114" s="14">
        <f>SUM(B105:B113)</f>
        <v>4045956.3599999994</v>
      </c>
      <c r="C114" s="18">
        <f>SUM(C105:C113)</f>
        <v>4100136.2999999993</v>
      </c>
    </row>
    <row r="117" spans="1:3" x14ac:dyDescent="0.25">
      <c r="A117" s="22" t="s">
        <v>54</v>
      </c>
      <c r="B117" s="36">
        <v>-54179.94000000041</v>
      </c>
    </row>
    <row r="118" spans="1:3" x14ac:dyDescent="0.25">
      <c r="A118" s="22" t="s">
        <v>52</v>
      </c>
      <c r="B118" s="36">
        <v>344081.06</v>
      </c>
    </row>
    <row r="119" spans="1:3" ht="15.75" x14ac:dyDescent="0.25">
      <c r="A119" s="28" t="s">
        <v>53</v>
      </c>
      <c r="B119" s="37">
        <v>289901.11999999959</v>
      </c>
    </row>
    <row r="121" spans="1:3" x14ac:dyDescent="0.25">
      <c r="A121" s="47" t="s">
        <v>37</v>
      </c>
      <c r="B121" s="47"/>
      <c r="C121" s="47"/>
    </row>
    <row r="122" spans="1:3" x14ac:dyDescent="0.25">
      <c r="A122" s="7" t="s">
        <v>15</v>
      </c>
      <c r="B122" s="8" t="s">
        <v>16</v>
      </c>
      <c r="C122" s="8" t="s">
        <v>17</v>
      </c>
    </row>
    <row r="123" spans="1:3" x14ac:dyDescent="0.25">
      <c r="A123" s="5" t="s">
        <v>0</v>
      </c>
      <c r="B123" s="16">
        <v>232788.95</v>
      </c>
      <c r="C123" s="21">
        <v>219147.51999999999</v>
      </c>
    </row>
    <row r="124" spans="1:3" x14ac:dyDescent="0.25">
      <c r="A124" s="5" t="s">
        <v>11</v>
      </c>
      <c r="B124" s="16">
        <v>119475.84</v>
      </c>
      <c r="C124" s="21">
        <v>112474.56</v>
      </c>
    </row>
    <row r="125" spans="1:3" x14ac:dyDescent="0.25">
      <c r="A125" s="5" t="s">
        <v>4</v>
      </c>
      <c r="B125" s="16">
        <v>562240.24</v>
      </c>
      <c r="C125" s="21">
        <v>529439.18999999994</v>
      </c>
    </row>
    <row r="126" spans="1:3" x14ac:dyDescent="0.25">
      <c r="A126" s="6" t="s">
        <v>63</v>
      </c>
      <c r="B126" s="20">
        <f>SUM(B123:B125)</f>
        <v>914505.03</v>
      </c>
      <c r="C126" s="18">
        <f>SUM(C123:C125)</f>
        <v>861061.2699999999</v>
      </c>
    </row>
    <row r="128" spans="1:3" x14ac:dyDescent="0.25">
      <c r="C128" s="25"/>
    </row>
    <row r="129" spans="1:3" x14ac:dyDescent="0.25">
      <c r="A129" s="22" t="s">
        <v>54</v>
      </c>
      <c r="B129" s="36">
        <v>54937.89000000013</v>
      </c>
    </row>
    <row r="130" spans="1:3" x14ac:dyDescent="0.25">
      <c r="A130" s="22" t="s">
        <v>52</v>
      </c>
      <c r="B130" s="36">
        <v>93674.72</v>
      </c>
    </row>
    <row r="131" spans="1:3" ht="15.75" x14ac:dyDescent="0.25">
      <c r="A131" s="28" t="s">
        <v>53</v>
      </c>
      <c r="B131" s="37">
        <v>148612.61000000013</v>
      </c>
    </row>
    <row r="133" spans="1:3" x14ac:dyDescent="0.25">
      <c r="A133" s="47" t="s">
        <v>38</v>
      </c>
      <c r="B133" s="47"/>
      <c r="C133" s="47"/>
    </row>
    <row r="134" spans="1:3" x14ac:dyDescent="0.25">
      <c r="A134" s="7" t="s">
        <v>15</v>
      </c>
      <c r="B134" s="8" t="s">
        <v>16</v>
      </c>
      <c r="C134" s="8" t="s">
        <v>17</v>
      </c>
    </row>
    <row r="135" spans="1:3" x14ac:dyDescent="0.25">
      <c r="A135" s="9" t="s">
        <v>0</v>
      </c>
      <c r="B135" s="16">
        <v>238088.51</v>
      </c>
      <c r="C135" s="21">
        <v>223231.79</v>
      </c>
    </row>
    <row r="136" spans="1:3" x14ac:dyDescent="0.25">
      <c r="A136" s="9" t="s">
        <v>11</v>
      </c>
      <c r="B136" s="16">
        <v>121841.08</v>
      </c>
      <c r="C136" s="21">
        <v>114238.2</v>
      </c>
    </row>
    <row r="137" spans="1:3" x14ac:dyDescent="0.25">
      <c r="A137" s="9" t="s">
        <v>4</v>
      </c>
      <c r="B137" s="16">
        <v>503271.86</v>
      </c>
      <c r="C137" s="21">
        <v>472000.24000000005</v>
      </c>
    </row>
    <row r="138" spans="1:3" x14ac:dyDescent="0.25">
      <c r="A138" s="9" t="s">
        <v>39</v>
      </c>
      <c r="B138" s="16">
        <v>200424.43</v>
      </c>
      <c r="C138" s="21">
        <v>187917.95</v>
      </c>
    </row>
    <row r="139" spans="1:3" x14ac:dyDescent="0.25">
      <c r="A139" s="11" t="s">
        <v>63</v>
      </c>
      <c r="B139" s="20">
        <f>SUM(B135:B138)</f>
        <v>1063625.8799999999</v>
      </c>
      <c r="C139" s="18">
        <f>SUM(C135:C138)</f>
        <v>997388.17999999993</v>
      </c>
    </row>
    <row r="140" spans="1:3" x14ac:dyDescent="0.25">
      <c r="C140" s="25"/>
    </row>
    <row r="141" spans="1:3" x14ac:dyDescent="0.25">
      <c r="C141" s="25"/>
    </row>
    <row r="142" spans="1:3" x14ac:dyDescent="0.25">
      <c r="A142" s="22" t="s">
        <v>54</v>
      </c>
      <c r="B142" s="36">
        <v>68240.229999999981</v>
      </c>
    </row>
    <row r="143" spans="1:3" x14ac:dyDescent="0.25">
      <c r="A143" s="22" t="s">
        <v>52</v>
      </c>
      <c r="B143" s="36">
        <v>69665.75</v>
      </c>
    </row>
    <row r="144" spans="1:3" ht="15.75" x14ac:dyDescent="0.25">
      <c r="A144" s="28" t="s">
        <v>53</v>
      </c>
      <c r="B144" s="37">
        <v>137905.97999999998</v>
      </c>
    </row>
    <row r="146" spans="1:3" x14ac:dyDescent="0.25">
      <c r="A146" s="47" t="s">
        <v>40</v>
      </c>
      <c r="B146" s="47"/>
      <c r="C146" s="47"/>
    </row>
    <row r="147" spans="1:3" x14ac:dyDescent="0.25">
      <c r="A147" s="7" t="s">
        <v>15</v>
      </c>
      <c r="B147" s="8" t="s">
        <v>16</v>
      </c>
      <c r="C147" s="8" t="s">
        <v>17</v>
      </c>
    </row>
    <row r="148" spans="1:3" x14ac:dyDescent="0.25">
      <c r="A148" s="9" t="s">
        <v>0</v>
      </c>
      <c r="B148" s="16">
        <v>294694.33999999997</v>
      </c>
      <c r="C148" s="16">
        <v>294694.33999999997</v>
      </c>
    </row>
    <row r="149" spans="1:3" x14ac:dyDescent="0.25">
      <c r="A149" s="9" t="s">
        <v>1</v>
      </c>
      <c r="B149" s="16">
        <v>1000594.41</v>
      </c>
      <c r="C149" s="16">
        <v>1000594.41</v>
      </c>
    </row>
    <row r="150" spans="1:3" x14ac:dyDescent="0.25">
      <c r="A150" s="9" t="s">
        <v>11</v>
      </c>
      <c r="B150" s="16">
        <v>226206.81</v>
      </c>
      <c r="C150" s="16">
        <v>226206.81</v>
      </c>
    </row>
    <row r="151" spans="1:3" x14ac:dyDescent="0.25">
      <c r="A151" s="9" t="s">
        <v>2</v>
      </c>
      <c r="B151" s="16">
        <v>2591579.9699999997</v>
      </c>
      <c r="C151" s="16">
        <v>2591579.9699999997</v>
      </c>
    </row>
    <row r="152" spans="1:3" x14ac:dyDescent="0.25">
      <c r="A152" s="9" t="s">
        <v>4</v>
      </c>
      <c r="B152" s="16">
        <v>1724148.99</v>
      </c>
      <c r="C152" s="16">
        <v>1724148.99</v>
      </c>
    </row>
    <row r="153" spans="1:3" x14ac:dyDescent="0.25">
      <c r="A153" s="9" t="s">
        <v>23</v>
      </c>
      <c r="B153" s="16">
        <v>-29326.45</v>
      </c>
      <c r="C153" s="16">
        <v>-29326.45</v>
      </c>
    </row>
    <row r="154" spans="1:3" x14ac:dyDescent="0.25">
      <c r="A154" s="9" t="s">
        <v>24</v>
      </c>
      <c r="B154" s="16">
        <v>-2347.86</v>
      </c>
      <c r="C154" s="16">
        <v>-2347.86</v>
      </c>
    </row>
    <row r="155" spans="1:3" x14ac:dyDescent="0.25">
      <c r="A155" s="9" t="s">
        <v>50</v>
      </c>
      <c r="B155" s="16"/>
      <c r="C155" s="16">
        <v>29609.11</v>
      </c>
    </row>
    <row r="156" spans="1:3" x14ac:dyDescent="0.25">
      <c r="A156" s="11" t="s">
        <v>63</v>
      </c>
      <c r="B156" s="12">
        <f>SUM(B148:B155)</f>
        <v>5805550.209999999</v>
      </c>
      <c r="C156" s="27">
        <f>SUM(C148:C155)</f>
        <v>5835159.3199999994</v>
      </c>
    </row>
    <row r="159" spans="1:3" x14ac:dyDescent="0.25">
      <c r="A159" s="22" t="s">
        <v>54</v>
      </c>
      <c r="B159" s="36">
        <v>-29609.110000000335</v>
      </c>
    </row>
    <row r="160" spans="1:3" x14ac:dyDescent="0.25">
      <c r="A160" s="22" t="s">
        <v>52</v>
      </c>
      <c r="B160" s="36">
        <v>506142.29</v>
      </c>
    </row>
    <row r="161" spans="1:3" ht="15.75" x14ac:dyDescent="0.25">
      <c r="A161" s="28" t="s">
        <v>53</v>
      </c>
      <c r="B161" s="37">
        <v>476533.17999999964</v>
      </c>
    </row>
    <row r="163" spans="1:3" x14ac:dyDescent="0.25">
      <c r="A163" s="47" t="s">
        <v>41</v>
      </c>
      <c r="B163" s="47"/>
      <c r="C163" s="47"/>
    </row>
    <row r="164" spans="1:3" x14ac:dyDescent="0.25">
      <c r="A164" s="7" t="s">
        <v>15</v>
      </c>
      <c r="B164" s="8" t="s">
        <v>16</v>
      </c>
      <c r="C164" s="8" t="s">
        <v>17</v>
      </c>
    </row>
    <row r="165" spans="1:3" x14ac:dyDescent="0.25">
      <c r="A165" s="5" t="s">
        <v>0</v>
      </c>
      <c r="B165" s="16">
        <v>178836.71000000002</v>
      </c>
      <c r="C165" s="21">
        <v>176136.28</v>
      </c>
    </row>
    <row r="166" spans="1:3" x14ac:dyDescent="0.25">
      <c r="A166" s="5" t="s">
        <v>1</v>
      </c>
      <c r="B166" s="16">
        <v>716070.42999999993</v>
      </c>
      <c r="C166" s="21">
        <v>705257.77</v>
      </c>
    </row>
    <row r="167" spans="1:3" x14ac:dyDescent="0.25">
      <c r="A167" s="5" t="s">
        <v>11</v>
      </c>
      <c r="B167" s="16">
        <v>160441.51</v>
      </c>
      <c r="C167" s="21">
        <v>158018.84</v>
      </c>
    </row>
    <row r="168" spans="1:3" x14ac:dyDescent="0.25">
      <c r="A168" s="5" t="s">
        <v>2</v>
      </c>
      <c r="B168" s="16">
        <v>1491154</v>
      </c>
      <c r="C168" s="21">
        <v>1468637.57</v>
      </c>
    </row>
    <row r="169" spans="1:3" x14ac:dyDescent="0.25">
      <c r="A169" s="5" t="s">
        <v>4</v>
      </c>
      <c r="B169" s="16">
        <v>1190371.5</v>
      </c>
      <c r="C169" s="21">
        <v>1172649.9099999999</v>
      </c>
    </row>
    <row r="170" spans="1:3" x14ac:dyDescent="0.25">
      <c r="A170" s="5" t="s">
        <v>23</v>
      </c>
      <c r="B170" s="16">
        <v>-22849.15</v>
      </c>
      <c r="C170" s="16">
        <v>-22849.15</v>
      </c>
    </row>
    <row r="171" spans="1:3" x14ac:dyDescent="0.25">
      <c r="A171" s="5" t="s">
        <v>24</v>
      </c>
      <c r="B171" s="16">
        <v>-1830.94</v>
      </c>
      <c r="C171" s="16">
        <v>-1830.94</v>
      </c>
    </row>
    <row r="172" spans="1:3" x14ac:dyDescent="0.25">
      <c r="A172" s="11" t="s">
        <v>63</v>
      </c>
      <c r="B172" s="20">
        <f>SUM(B165:B171)</f>
        <v>3712194.06</v>
      </c>
      <c r="C172" s="18">
        <f>SUM(C165:C171)</f>
        <v>3656020.2800000003</v>
      </c>
    </row>
    <row r="175" spans="1:3" x14ac:dyDescent="0.25">
      <c r="A175" s="22" t="s">
        <v>54</v>
      </c>
      <c r="B175" s="36">
        <v>57039.790000000037</v>
      </c>
    </row>
    <row r="176" spans="1:3" x14ac:dyDescent="0.25">
      <c r="A176" s="22" t="s">
        <v>52</v>
      </c>
      <c r="B176" s="36">
        <v>481409.23</v>
      </c>
    </row>
    <row r="177" spans="1:3" ht="15.75" x14ac:dyDescent="0.25">
      <c r="A177" s="28" t="s">
        <v>53</v>
      </c>
      <c r="B177" s="37">
        <v>538449.02</v>
      </c>
    </row>
    <row r="179" spans="1:3" x14ac:dyDescent="0.25">
      <c r="A179" s="47" t="s">
        <v>42</v>
      </c>
      <c r="B179" s="47"/>
      <c r="C179" s="47"/>
    </row>
    <row r="180" spans="1:3" x14ac:dyDescent="0.25">
      <c r="A180" s="7" t="s">
        <v>15</v>
      </c>
      <c r="B180" s="8" t="s">
        <v>16</v>
      </c>
      <c r="C180" s="8" t="s">
        <v>17</v>
      </c>
    </row>
    <row r="181" spans="1:3" x14ac:dyDescent="0.25">
      <c r="A181" s="9" t="s">
        <v>0</v>
      </c>
      <c r="B181" s="16">
        <v>360261.16000000003</v>
      </c>
      <c r="C181" s="16">
        <v>360261.16000000003</v>
      </c>
    </row>
    <row r="182" spans="1:3" x14ac:dyDescent="0.25">
      <c r="A182" s="9" t="s">
        <v>11</v>
      </c>
      <c r="B182" s="16">
        <v>188567.12</v>
      </c>
      <c r="C182" s="16">
        <v>188567.12</v>
      </c>
    </row>
    <row r="183" spans="1:3" x14ac:dyDescent="0.25">
      <c r="A183" s="9" t="s">
        <v>2</v>
      </c>
      <c r="B183" s="16">
        <v>989974.55</v>
      </c>
      <c r="C183" s="16">
        <v>989974.55</v>
      </c>
    </row>
    <row r="184" spans="1:3" x14ac:dyDescent="0.25">
      <c r="A184" s="9" t="s">
        <v>4</v>
      </c>
      <c r="B184" s="16">
        <v>811235.22</v>
      </c>
      <c r="C184" s="16">
        <v>811235.22</v>
      </c>
    </row>
    <row r="185" spans="1:3" x14ac:dyDescent="0.25">
      <c r="A185" s="9" t="s">
        <v>50</v>
      </c>
      <c r="B185" s="16"/>
      <c r="C185" s="16">
        <v>24418.43</v>
      </c>
    </row>
    <row r="186" spans="1:3" x14ac:dyDescent="0.25">
      <c r="A186" s="11" t="s">
        <v>63</v>
      </c>
      <c r="B186" s="17">
        <f>SUM(B181:B185)</f>
        <v>2350038.0499999998</v>
      </c>
      <c r="C186" s="27">
        <f>SUM(C181:C185)</f>
        <v>2374456.48</v>
      </c>
    </row>
    <row r="189" spans="1:3" x14ac:dyDescent="0.25">
      <c r="A189" s="22" t="s">
        <v>54</v>
      </c>
      <c r="B189" s="36">
        <v>-24418.430000000168</v>
      </c>
    </row>
    <row r="190" spans="1:3" x14ac:dyDescent="0.25">
      <c r="A190" s="22" t="s">
        <v>52</v>
      </c>
      <c r="B190" s="36">
        <v>312862.38</v>
      </c>
    </row>
    <row r="191" spans="1:3" ht="15.75" x14ac:dyDescent="0.25">
      <c r="A191" s="28" t="s">
        <v>53</v>
      </c>
      <c r="B191" s="37">
        <v>288443.94999999984</v>
      </c>
    </row>
    <row r="193" spans="1:3" x14ac:dyDescent="0.25">
      <c r="A193" s="47" t="s">
        <v>43</v>
      </c>
      <c r="B193" s="47"/>
      <c r="C193" s="47"/>
    </row>
    <row r="194" spans="1:3" x14ac:dyDescent="0.25">
      <c r="A194" s="7" t="s">
        <v>15</v>
      </c>
      <c r="B194" s="8" t="s">
        <v>16</v>
      </c>
      <c r="C194" s="8" t="s">
        <v>17</v>
      </c>
    </row>
    <row r="195" spans="1:3" x14ac:dyDescent="0.25">
      <c r="A195" s="9" t="s">
        <v>0</v>
      </c>
      <c r="B195" s="16">
        <v>1356963.33</v>
      </c>
      <c r="C195" s="26">
        <v>1353435.23</v>
      </c>
    </row>
    <row r="196" spans="1:3" x14ac:dyDescent="0.25">
      <c r="A196" s="9" t="s">
        <v>1</v>
      </c>
      <c r="B196" s="16">
        <v>4856910.95</v>
      </c>
      <c r="C196" s="26">
        <v>4844282.9800000004</v>
      </c>
    </row>
    <row r="197" spans="1:3" x14ac:dyDescent="0.25">
      <c r="A197" s="9" t="s">
        <v>11</v>
      </c>
      <c r="B197" s="16">
        <v>1066880.81</v>
      </c>
      <c r="C197" s="26">
        <v>1064106.92</v>
      </c>
    </row>
    <row r="198" spans="1:3" x14ac:dyDescent="0.25">
      <c r="A198" s="9" t="s">
        <v>2</v>
      </c>
      <c r="B198" s="16">
        <v>12023285.129999999</v>
      </c>
      <c r="C198" s="26">
        <v>11992024.59</v>
      </c>
    </row>
    <row r="199" spans="1:3" x14ac:dyDescent="0.25">
      <c r="A199" s="9" t="s">
        <v>4</v>
      </c>
      <c r="B199" s="16">
        <v>7977981.2000000002</v>
      </c>
      <c r="C199" s="26">
        <v>7957027.5400000038</v>
      </c>
    </row>
    <row r="200" spans="1:3" x14ac:dyDescent="0.25">
      <c r="A200" s="9" t="s">
        <v>44</v>
      </c>
      <c r="B200" s="16">
        <v>158960</v>
      </c>
      <c r="C200" s="26">
        <v>158546.70000000001</v>
      </c>
    </row>
    <row r="201" spans="1:3" x14ac:dyDescent="0.25">
      <c r="A201" s="9" t="s">
        <v>28</v>
      </c>
      <c r="B201" s="16">
        <v>-1664.42</v>
      </c>
      <c r="C201" s="16">
        <v>-1664.42</v>
      </c>
    </row>
    <row r="202" spans="1:3" x14ac:dyDescent="0.25">
      <c r="A202" s="9" t="s">
        <v>23</v>
      </c>
      <c r="B202" s="16">
        <v>-160084.75</v>
      </c>
      <c r="C202" s="16">
        <v>-160084.75</v>
      </c>
    </row>
    <row r="203" spans="1:3" x14ac:dyDescent="0.25">
      <c r="A203" s="9" t="s">
        <v>24</v>
      </c>
      <c r="B203" s="16">
        <v>-12816.3</v>
      </c>
      <c r="C203" s="16">
        <v>-12816.3</v>
      </c>
    </row>
    <row r="204" spans="1:3" x14ac:dyDescent="0.25">
      <c r="A204" s="9" t="s">
        <v>45</v>
      </c>
      <c r="B204" s="16">
        <v>-4486.3100000000004</v>
      </c>
      <c r="C204" s="16">
        <v>-4486.3100000000004</v>
      </c>
    </row>
    <row r="205" spans="1:3" x14ac:dyDescent="0.25">
      <c r="A205" s="11" t="s">
        <v>63</v>
      </c>
      <c r="B205" s="12">
        <f>SUM(B195:B204)</f>
        <v>27261929.639999997</v>
      </c>
      <c r="C205" s="27">
        <f>SUM(C195:C204)</f>
        <v>27190372.18</v>
      </c>
    </row>
    <row r="208" spans="1:3" x14ac:dyDescent="0.25">
      <c r="A208" s="22" t="s">
        <v>54</v>
      </c>
      <c r="B208" s="36">
        <v>72177.219999998808</v>
      </c>
    </row>
    <row r="209" spans="1:3" x14ac:dyDescent="0.25">
      <c r="A209" s="22" t="s">
        <v>52</v>
      </c>
      <c r="B209" s="36">
        <v>3142471.41</v>
      </c>
    </row>
    <row r="210" spans="1:3" ht="15.75" x14ac:dyDescent="0.25">
      <c r="A210" s="28" t="s">
        <v>53</v>
      </c>
      <c r="B210" s="37">
        <v>3214648.629999999</v>
      </c>
    </row>
    <row r="212" spans="1:3" x14ac:dyDescent="0.25">
      <c r="A212" s="47" t="s">
        <v>46</v>
      </c>
      <c r="B212" s="47"/>
      <c r="C212" s="47"/>
    </row>
    <row r="213" spans="1:3" x14ac:dyDescent="0.25">
      <c r="A213" s="7" t="s">
        <v>15</v>
      </c>
      <c r="B213" s="8" t="s">
        <v>16</v>
      </c>
      <c r="C213" s="8" t="s">
        <v>17</v>
      </c>
    </row>
    <row r="214" spans="1:3" x14ac:dyDescent="0.25">
      <c r="A214" s="9" t="s">
        <v>0</v>
      </c>
      <c r="B214" s="16">
        <v>174182.68</v>
      </c>
      <c r="C214" s="26">
        <v>170803.54</v>
      </c>
    </row>
    <row r="215" spans="1:3" x14ac:dyDescent="0.25">
      <c r="A215" s="9" t="s">
        <v>11</v>
      </c>
      <c r="B215" s="16">
        <v>89359.53</v>
      </c>
      <c r="C215" s="26">
        <v>87625.96</v>
      </c>
    </row>
    <row r="216" spans="1:3" x14ac:dyDescent="0.25">
      <c r="A216" s="9" t="s">
        <v>2</v>
      </c>
      <c r="B216" s="16">
        <v>819863.88</v>
      </c>
      <c r="C216" s="26">
        <v>803958.52</v>
      </c>
    </row>
    <row r="217" spans="1:3" x14ac:dyDescent="0.25">
      <c r="A217" s="9" t="s">
        <v>4</v>
      </c>
      <c r="B217" s="16">
        <v>384745.13</v>
      </c>
      <c r="C217" s="26">
        <v>377329.18999999989</v>
      </c>
    </row>
    <row r="218" spans="1:3" x14ac:dyDescent="0.25">
      <c r="A218" s="11" t="s">
        <v>63</v>
      </c>
      <c r="B218" s="14">
        <f>SUM(B214:B217)</f>
        <v>1468151.2199999997</v>
      </c>
      <c r="C218" s="27">
        <f>SUM(C214:C217)</f>
        <v>1439717.21</v>
      </c>
    </row>
    <row r="219" spans="1:3" x14ac:dyDescent="0.25">
      <c r="C219" s="25"/>
    </row>
    <row r="221" spans="1:3" x14ac:dyDescent="0.25">
      <c r="A221" s="22" t="s">
        <v>54</v>
      </c>
      <c r="B221" s="36">
        <v>28785.429999999702</v>
      </c>
    </row>
    <row r="222" spans="1:3" x14ac:dyDescent="0.25">
      <c r="A222" s="22" t="s">
        <v>52</v>
      </c>
      <c r="B222" s="36">
        <v>109982.66</v>
      </c>
    </row>
    <row r="223" spans="1:3" ht="15.75" x14ac:dyDescent="0.25">
      <c r="A223" s="28" t="s">
        <v>53</v>
      </c>
      <c r="B223" s="37">
        <v>138768.08999999971</v>
      </c>
    </row>
    <row r="225" spans="1:3" x14ac:dyDescent="0.25">
      <c r="A225" s="47" t="s">
        <v>47</v>
      </c>
      <c r="B225" s="47"/>
      <c r="C225" s="47"/>
    </row>
    <row r="226" spans="1:3" x14ac:dyDescent="0.25">
      <c r="A226" s="7" t="s">
        <v>15</v>
      </c>
      <c r="B226" s="8" t="s">
        <v>16</v>
      </c>
      <c r="C226" s="8" t="s">
        <v>17</v>
      </c>
    </row>
    <row r="227" spans="1:3" x14ac:dyDescent="0.25">
      <c r="A227" s="9" t="s">
        <v>0</v>
      </c>
      <c r="B227" s="16">
        <v>297468.40000000002</v>
      </c>
      <c r="C227" s="26">
        <v>296903.21000000002</v>
      </c>
    </row>
    <row r="228" spans="1:3" x14ac:dyDescent="0.25">
      <c r="A228" s="9" t="s">
        <v>11</v>
      </c>
      <c r="B228" s="16">
        <v>151745.68</v>
      </c>
      <c r="C228" s="26">
        <v>151457.35999999999</v>
      </c>
    </row>
    <row r="229" spans="1:3" x14ac:dyDescent="0.25">
      <c r="A229" s="9" t="s">
        <v>2</v>
      </c>
      <c r="B229" s="16">
        <v>1368214.53</v>
      </c>
      <c r="C229" s="26">
        <v>1365614.92</v>
      </c>
    </row>
    <row r="230" spans="1:3" x14ac:dyDescent="0.25">
      <c r="A230" s="9" t="s">
        <v>4</v>
      </c>
      <c r="B230" s="16">
        <v>585221.16</v>
      </c>
      <c r="C230" s="26">
        <v>584140.20999999973</v>
      </c>
    </row>
    <row r="231" spans="1:3" x14ac:dyDescent="0.25">
      <c r="A231" s="11" t="s">
        <v>63</v>
      </c>
      <c r="B231" s="14">
        <f>SUM(B227:B230)</f>
        <v>2402649.77</v>
      </c>
      <c r="C231" s="27">
        <f>SUM(C227:C230)</f>
        <v>2398115.6999999997</v>
      </c>
    </row>
    <row r="234" spans="1:3" x14ac:dyDescent="0.25">
      <c r="A234" s="22" t="s">
        <v>54</v>
      </c>
      <c r="B234" s="36">
        <v>4550.9100000006147</v>
      </c>
    </row>
    <row r="235" spans="1:3" x14ac:dyDescent="0.25">
      <c r="A235" s="22" t="s">
        <v>52</v>
      </c>
      <c r="B235" s="36">
        <v>220441.58</v>
      </c>
    </row>
    <row r="236" spans="1:3" ht="15.75" x14ac:dyDescent="0.25">
      <c r="A236" s="28" t="s">
        <v>53</v>
      </c>
      <c r="B236" s="37">
        <v>224992.4900000006</v>
      </c>
    </row>
    <row r="240" spans="1:3" x14ac:dyDescent="0.25">
      <c r="A240" s="34" t="s">
        <v>57</v>
      </c>
      <c r="B240" s="18">
        <v>92056558.00999999</v>
      </c>
      <c r="C240" s="18">
        <v>91676368.609999985</v>
      </c>
    </row>
    <row r="241" spans="1:3" x14ac:dyDescent="0.25">
      <c r="A241" s="34" t="s">
        <v>58</v>
      </c>
      <c r="B241" s="50">
        <v>380189.40000000596</v>
      </c>
      <c r="C241" s="51"/>
    </row>
    <row r="242" spans="1:3" x14ac:dyDescent="0.25">
      <c r="A242" s="34" t="s">
        <v>51</v>
      </c>
      <c r="B242" s="50">
        <v>13379463.250000002</v>
      </c>
      <c r="C242" s="51"/>
    </row>
    <row r="243" spans="1:3" ht="15.75" x14ac:dyDescent="0.25">
      <c r="A243" s="35" t="s">
        <v>59</v>
      </c>
      <c r="B243" s="48">
        <v>13759652.650000008</v>
      </c>
      <c r="C243" s="49"/>
    </row>
  </sheetData>
  <mergeCells count="17">
    <mergeCell ref="A103:C103"/>
    <mergeCell ref="A121:C121"/>
    <mergeCell ref="A133:C133"/>
    <mergeCell ref="A146:C146"/>
    <mergeCell ref="A163:C163"/>
    <mergeCell ref="A25:C25"/>
    <mergeCell ref="A49:C49"/>
    <mergeCell ref="A64:C64"/>
    <mergeCell ref="A86:C86"/>
    <mergeCell ref="A1:C1"/>
    <mergeCell ref="A179:C179"/>
    <mergeCell ref="A193:C193"/>
    <mergeCell ref="A212:C212"/>
    <mergeCell ref="A225:C225"/>
    <mergeCell ref="B243:C243"/>
    <mergeCell ref="B242:C242"/>
    <mergeCell ref="B241:C241"/>
  </mergeCells>
  <pageMargins left="0.25" right="0.25" top="0.75" bottom="0.75" header="0.3" footer="0.3"/>
  <pageSetup paperSize="9" scale="94" orientation="portrait" horizontalDpi="4294967295" verticalDpi="4294967295" r:id="rId1"/>
  <rowBreaks count="5" manualBreakCount="5">
    <brk id="48" max="16383" man="1"/>
    <brk id="85" max="2" man="1"/>
    <brk id="132" max="2" man="1"/>
    <brk id="178" max="2" man="1"/>
    <brk id="22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C33" sqref="C33"/>
    </sheetView>
  </sheetViews>
  <sheetFormatPr defaultRowHeight="15" x14ac:dyDescent="0.25"/>
  <cols>
    <col min="1" max="1" width="52.28515625" style="2" bestFit="1" customWidth="1"/>
    <col min="2" max="2" width="12.42578125" style="2" bestFit="1" customWidth="1"/>
    <col min="3" max="3" width="14.42578125" style="2" bestFit="1" customWidth="1"/>
    <col min="4" max="4" width="11.7109375" style="2" bestFit="1" customWidth="1"/>
    <col min="5" max="9" width="9.140625" style="2"/>
    <col min="10" max="10" width="11.42578125" style="2" bestFit="1" customWidth="1"/>
    <col min="11" max="16384" width="9.140625" style="2"/>
  </cols>
  <sheetData>
    <row r="1" spans="1:3" x14ac:dyDescent="0.25">
      <c r="A1" s="47" t="s">
        <v>64</v>
      </c>
      <c r="B1" s="47"/>
      <c r="C1" s="47"/>
    </row>
    <row r="2" spans="1:3" s="4" customFormat="1" x14ac:dyDescent="0.25">
      <c r="A2" s="7" t="s">
        <v>15</v>
      </c>
      <c r="B2" s="8" t="s">
        <v>16</v>
      </c>
      <c r="C2" s="8" t="s">
        <v>17</v>
      </c>
    </row>
    <row r="3" spans="1:3" x14ac:dyDescent="0.25">
      <c r="A3" s="9" t="s">
        <v>0</v>
      </c>
      <c r="B3" s="10">
        <v>4425570.75</v>
      </c>
      <c r="C3" s="21">
        <v>4407425.91</v>
      </c>
    </row>
    <row r="4" spans="1:3" x14ac:dyDescent="0.25">
      <c r="A4" s="9" t="s">
        <v>1</v>
      </c>
      <c r="B4" s="10">
        <v>11595899.530000001</v>
      </c>
      <c r="C4" s="21">
        <v>11548356.34</v>
      </c>
    </row>
    <row r="5" spans="1:3" x14ac:dyDescent="0.25">
      <c r="A5" s="9" t="s">
        <v>11</v>
      </c>
      <c r="B5" s="10">
        <v>3177222.47</v>
      </c>
      <c r="C5" s="21">
        <v>3164195.86</v>
      </c>
    </row>
    <row r="6" spans="1:3" x14ac:dyDescent="0.25">
      <c r="A6" s="9" t="s">
        <v>4</v>
      </c>
      <c r="B6" s="10">
        <v>27379684.039999995</v>
      </c>
      <c r="C6" s="21">
        <v>27267050.989999961</v>
      </c>
    </row>
    <row r="7" spans="1:3" x14ac:dyDescent="0.25">
      <c r="A7" s="9" t="s">
        <v>2</v>
      </c>
      <c r="B7" s="10">
        <v>35542957.079999998</v>
      </c>
      <c r="C7" s="21">
        <v>35397230.960000001</v>
      </c>
    </row>
    <row r="8" spans="1:3" x14ac:dyDescent="0.25">
      <c r="A8" s="9" t="s">
        <v>3</v>
      </c>
      <c r="B8" s="10">
        <v>2981251.45</v>
      </c>
      <c r="C8" s="21">
        <v>2969028.32</v>
      </c>
    </row>
    <row r="9" spans="1:3" x14ac:dyDescent="0.25">
      <c r="A9" s="9" t="s">
        <v>14</v>
      </c>
      <c r="B9" s="10">
        <v>1017287.19</v>
      </c>
      <c r="C9" s="21">
        <v>1013116.31</v>
      </c>
    </row>
    <row r="10" spans="1:3" x14ac:dyDescent="0.25">
      <c r="A10" s="9" t="s">
        <v>7</v>
      </c>
      <c r="B10" s="10">
        <v>254276.82</v>
      </c>
      <c r="C10" s="21">
        <v>253234.29</v>
      </c>
    </row>
    <row r="11" spans="1:3" x14ac:dyDescent="0.25">
      <c r="A11" s="9" t="s">
        <v>8</v>
      </c>
      <c r="B11" s="10">
        <v>512365.13</v>
      </c>
      <c r="C11" s="21">
        <v>510264.43</v>
      </c>
    </row>
    <row r="12" spans="1:3" x14ac:dyDescent="0.25">
      <c r="A12" s="9" t="s">
        <v>10</v>
      </c>
      <c r="B12" s="10">
        <v>557259.24</v>
      </c>
      <c r="C12" s="21">
        <v>554974.48</v>
      </c>
    </row>
    <row r="13" spans="1:3" x14ac:dyDescent="0.25">
      <c r="A13" s="9" t="s">
        <v>9</v>
      </c>
      <c r="B13" s="10">
        <v>477109.80000000005</v>
      </c>
      <c r="C13" s="21">
        <v>475153.65</v>
      </c>
    </row>
    <row r="14" spans="1:3" x14ac:dyDescent="0.25">
      <c r="A14" s="9" t="s">
        <v>5</v>
      </c>
      <c r="B14" s="10">
        <v>2989568.92</v>
      </c>
      <c r="C14" s="21">
        <v>2977311.69</v>
      </c>
    </row>
    <row r="15" spans="1:3" x14ac:dyDescent="0.25">
      <c r="A15" s="9" t="s">
        <v>6</v>
      </c>
      <c r="B15" s="10">
        <v>624927.68000000005</v>
      </c>
      <c r="C15" s="21">
        <v>622365.48</v>
      </c>
    </row>
    <row r="16" spans="1:3" ht="15" customHeight="1" x14ac:dyDescent="0.25">
      <c r="A16" s="9" t="s">
        <v>20</v>
      </c>
      <c r="B16" s="10">
        <v>-12559.220000000001</v>
      </c>
      <c r="C16" s="10">
        <v>-12559.220000000001</v>
      </c>
    </row>
    <row r="17" spans="1:3" x14ac:dyDescent="0.25">
      <c r="A17" s="9" t="s">
        <v>12</v>
      </c>
      <c r="B17" s="10">
        <v>-225011.68</v>
      </c>
      <c r="C17" s="10">
        <v>-225011.68</v>
      </c>
    </row>
    <row r="18" spans="1:3" x14ac:dyDescent="0.25">
      <c r="A18" s="9" t="s">
        <v>27</v>
      </c>
      <c r="B18" s="15">
        <v>8843.0400000000009</v>
      </c>
      <c r="C18" s="21">
        <v>8806.7800000000007</v>
      </c>
    </row>
    <row r="19" spans="1:3" x14ac:dyDescent="0.25">
      <c r="A19" s="9" t="s">
        <v>30</v>
      </c>
      <c r="B19" s="23">
        <v>-0.22</v>
      </c>
      <c r="C19" s="23">
        <v>-0.22</v>
      </c>
    </row>
    <row r="20" spans="1:3" x14ac:dyDescent="0.25">
      <c r="A20" s="9" t="s">
        <v>31</v>
      </c>
      <c r="B20" s="23">
        <v>-1500</v>
      </c>
      <c r="C20" s="23">
        <v>-1500</v>
      </c>
    </row>
    <row r="21" spans="1:3" x14ac:dyDescent="0.25">
      <c r="A21" s="9" t="s">
        <v>26</v>
      </c>
      <c r="B21" s="15">
        <v>3965.38</v>
      </c>
      <c r="C21" s="21">
        <v>3949.12</v>
      </c>
    </row>
    <row r="22" spans="1:3" x14ac:dyDescent="0.25">
      <c r="A22" s="9" t="s">
        <v>28</v>
      </c>
      <c r="B22" s="29">
        <v>-13208.56</v>
      </c>
      <c r="C22" s="29">
        <v>-13208.56</v>
      </c>
    </row>
    <row r="23" spans="1:3" x14ac:dyDescent="0.25">
      <c r="A23" s="9" t="s">
        <v>48</v>
      </c>
      <c r="B23" s="10">
        <v>-253425.33</v>
      </c>
      <c r="C23" s="10">
        <v>-253425.33</v>
      </c>
    </row>
    <row r="24" spans="1:3" x14ac:dyDescent="0.25">
      <c r="A24" s="9" t="s">
        <v>49</v>
      </c>
      <c r="B24" s="10">
        <v>-20370.97</v>
      </c>
      <c r="C24" s="10">
        <v>-20370.97</v>
      </c>
    </row>
    <row r="25" spans="1:3" x14ac:dyDescent="0.25">
      <c r="A25" s="9" t="s">
        <v>39</v>
      </c>
      <c r="B25" s="16">
        <v>200424.43</v>
      </c>
      <c r="C25" s="21">
        <v>199602.69</v>
      </c>
    </row>
    <row r="26" spans="1:3" x14ac:dyDescent="0.25">
      <c r="A26" s="34" t="s">
        <v>57</v>
      </c>
      <c r="B26" s="12">
        <f>SUM(B3:B25)</f>
        <v>91222536.969999984</v>
      </c>
      <c r="C26" s="18">
        <f>SUM(C3:C25)</f>
        <v>90845991.319999993</v>
      </c>
    </row>
    <row r="27" spans="1:3" x14ac:dyDescent="0.25">
      <c r="A27" s="34" t="s">
        <v>58</v>
      </c>
      <c r="B27" s="50">
        <f>B26-C26</f>
        <v>376545.64999999106</v>
      </c>
      <c r="C27" s="51"/>
    </row>
    <row r="28" spans="1:3" x14ac:dyDescent="0.25">
      <c r="A28" s="34" t="s">
        <v>51</v>
      </c>
      <c r="B28" s="50">
        <v>13379463.250000002</v>
      </c>
      <c r="C28" s="51"/>
    </row>
    <row r="29" spans="1:3" ht="15.75" x14ac:dyDescent="0.25">
      <c r="A29" s="35" t="s">
        <v>59</v>
      </c>
      <c r="B29" s="48">
        <f>B28+B27</f>
        <v>13756008.899999993</v>
      </c>
      <c r="C29" s="49"/>
    </row>
  </sheetData>
  <mergeCells count="4">
    <mergeCell ref="B27:C27"/>
    <mergeCell ref="B28:C28"/>
    <mergeCell ref="B29:C29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view="pageBreakPreview" zoomScale="115" zoomScaleNormal="100" zoomScaleSheetLayoutView="115" workbookViewId="0">
      <selection activeCell="C22" sqref="C22"/>
    </sheetView>
  </sheetViews>
  <sheetFormatPr defaultColWidth="23" defaultRowHeight="15" x14ac:dyDescent="0.25"/>
  <cols>
    <col min="1" max="1" width="60.7109375" style="2" customWidth="1"/>
    <col min="2" max="3" width="12.7109375" style="2" customWidth="1"/>
    <col min="4" max="4" width="14.7109375" style="2" bestFit="1" customWidth="1"/>
    <col min="5" max="5" width="14.42578125" style="2" bestFit="1" customWidth="1"/>
    <col min="6" max="9" width="14" style="2" bestFit="1" customWidth="1"/>
    <col min="10" max="10" width="16.28515625" style="2" bestFit="1" customWidth="1"/>
    <col min="11" max="11" width="14.7109375" style="3" bestFit="1" customWidth="1"/>
    <col min="12" max="16384" width="23" style="2"/>
  </cols>
  <sheetData>
    <row r="1" spans="1:11" x14ac:dyDescent="0.25">
      <c r="A1" s="47" t="s">
        <v>55</v>
      </c>
      <c r="B1" s="47"/>
      <c r="C1" s="47"/>
    </row>
    <row r="2" spans="1:11" s="4" customFormat="1" x14ac:dyDescent="0.25">
      <c r="A2" s="7" t="s">
        <v>15</v>
      </c>
      <c r="B2" s="8" t="s">
        <v>16</v>
      </c>
      <c r="C2" s="8" t="s">
        <v>17</v>
      </c>
    </row>
    <row r="3" spans="1:11" s="1" customFormat="1" x14ac:dyDescent="0.25">
      <c r="A3" s="9" t="s">
        <v>0</v>
      </c>
      <c r="B3" s="41">
        <v>101833.77</v>
      </c>
      <c r="C3" s="41">
        <v>99522.143421000001</v>
      </c>
      <c r="D3" s="39"/>
      <c r="E3" s="39"/>
      <c r="F3" s="39"/>
      <c r="G3" s="39"/>
      <c r="H3" s="39"/>
      <c r="I3" s="39"/>
      <c r="J3" s="39"/>
      <c r="K3" s="38"/>
    </row>
    <row r="4" spans="1:11" s="1" customFormat="1" x14ac:dyDescent="0.25">
      <c r="A4" s="9" t="s">
        <v>11</v>
      </c>
      <c r="B4" s="41">
        <v>51270.119999999995</v>
      </c>
      <c r="C4" s="41">
        <v>50106.288275999992</v>
      </c>
      <c r="D4" s="39"/>
      <c r="E4" s="39"/>
      <c r="F4" s="39"/>
      <c r="G4" s="39"/>
      <c r="H4" s="39"/>
      <c r="I4" s="39"/>
      <c r="J4" s="39"/>
      <c r="K4" s="38"/>
    </row>
    <row r="5" spans="1:11" s="1" customFormat="1" x14ac:dyDescent="0.25">
      <c r="A5" s="9" t="s">
        <v>60</v>
      </c>
      <c r="B5" s="41">
        <v>61903.03</v>
      </c>
      <c r="C5" s="41">
        <v>60497.831219</v>
      </c>
      <c r="D5" s="39"/>
      <c r="E5" s="39"/>
      <c r="F5" s="39"/>
      <c r="G5" s="39"/>
      <c r="H5" s="39"/>
      <c r="I5" s="39"/>
      <c r="J5" s="39"/>
      <c r="K5" s="38"/>
    </row>
    <row r="6" spans="1:11" s="1" customFormat="1" x14ac:dyDescent="0.25">
      <c r="A6" s="9" t="s">
        <v>4</v>
      </c>
      <c r="B6" s="41">
        <v>613440.63</v>
      </c>
      <c r="C6" s="41">
        <v>599584.87</v>
      </c>
      <c r="D6" s="39"/>
      <c r="E6" s="42"/>
      <c r="F6" s="39"/>
      <c r="G6" s="39"/>
      <c r="H6" s="39"/>
      <c r="I6" s="39"/>
      <c r="J6" s="39"/>
      <c r="K6" s="38"/>
    </row>
    <row r="7" spans="1:11" s="1" customFormat="1" x14ac:dyDescent="0.25">
      <c r="A7" s="33" t="s">
        <v>61</v>
      </c>
      <c r="B7" s="41">
        <v>18530.64</v>
      </c>
      <c r="C7" s="41">
        <v>18109.994472000002</v>
      </c>
      <c r="D7" s="39"/>
      <c r="E7" s="39"/>
      <c r="F7" s="39"/>
      <c r="G7" s="39"/>
      <c r="H7" s="39"/>
      <c r="I7" s="39"/>
      <c r="J7" s="39"/>
      <c r="K7" s="38"/>
    </row>
    <row r="8" spans="1:11" s="1" customFormat="1" x14ac:dyDescent="0.25">
      <c r="A8" s="11" t="s">
        <v>63</v>
      </c>
      <c r="B8" s="18">
        <f>SUM(B3:B7)</f>
        <v>846978.19000000006</v>
      </c>
      <c r="C8" s="18">
        <f>SUM(C3:C7)</f>
        <v>827821.12738800002</v>
      </c>
      <c r="D8" s="39"/>
      <c r="E8" s="39"/>
      <c r="F8" s="39"/>
      <c r="G8" s="39"/>
      <c r="H8" s="39"/>
      <c r="I8" s="39"/>
      <c r="J8" s="39"/>
      <c r="K8" s="38"/>
    </row>
    <row r="9" spans="1:11" x14ac:dyDescent="0.25">
      <c r="B9" s="25"/>
      <c r="C9" s="25"/>
    </row>
    <row r="10" spans="1:11" x14ac:dyDescent="0.25">
      <c r="C10" s="25"/>
    </row>
    <row r="11" spans="1:11" x14ac:dyDescent="0.25">
      <c r="A11" s="22" t="s">
        <v>54</v>
      </c>
      <c r="B11" s="36">
        <v>19331.470000000088</v>
      </c>
    </row>
    <row r="12" spans="1:11" x14ac:dyDescent="0.25">
      <c r="A12" s="22" t="s">
        <v>52</v>
      </c>
      <c r="B12" s="36">
        <v>56932.26</v>
      </c>
    </row>
    <row r="13" spans="1:11" ht="15.75" x14ac:dyDescent="0.25">
      <c r="A13" s="28" t="s">
        <v>53</v>
      </c>
      <c r="B13" s="37">
        <v>76263.730000000098</v>
      </c>
    </row>
    <row r="15" spans="1:11" x14ac:dyDescent="0.25">
      <c r="A15" s="47" t="s">
        <v>56</v>
      </c>
      <c r="B15" s="47"/>
      <c r="C15" s="47"/>
    </row>
    <row r="16" spans="1:11" x14ac:dyDescent="0.25">
      <c r="A16" s="7" t="s">
        <v>15</v>
      </c>
      <c r="B16" s="8" t="s">
        <v>16</v>
      </c>
      <c r="C16" s="8" t="s">
        <v>17</v>
      </c>
    </row>
    <row r="17" spans="1:11" x14ac:dyDescent="0.25">
      <c r="A17" s="9" t="s">
        <v>0</v>
      </c>
      <c r="B17" s="26">
        <v>58128.130000000005</v>
      </c>
      <c r="C17" s="26">
        <v>46386.247739999999</v>
      </c>
      <c r="K17" s="2"/>
    </row>
    <row r="18" spans="1:11" x14ac:dyDescent="0.25">
      <c r="A18" s="9" t="s">
        <v>11</v>
      </c>
      <c r="B18" s="26">
        <v>27970.12</v>
      </c>
      <c r="C18" s="26">
        <v>22320.155759999998</v>
      </c>
      <c r="K18" s="2"/>
    </row>
    <row r="19" spans="1:11" x14ac:dyDescent="0.25">
      <c r="A19" s="9" t="s">
        <v>3</v>
      </c>
      <c r="B19" s="26">
        <v>119219.55</v>
      </c>
      <c r="C19" s="26">
        <v>95137.200899999996</v>
      </c>
      <c r="K19" s="2"/>
    </row>
    <row r="20" spans="1:11" x14ac:dyDescent="0.25">
      <c r="A20" s="9" t="s">
        <v>4</v>
      </c>
      <c r="B20" s="26">
        <v>216382.8</v>
      </c>
      <c r="C20" s="43">
        <v>173035.01559999996</v>
      </c>
      <c r="K20" s="2"/>
    </row>
    <row r="21" spans="1:11" x14ac:dyDescent="0.25">
      <c r="A21" s="11" t="s">
        <v>63</v>
      </c>
      <c r="B21" s="44">
        <f>SUM(B17:B20)</f>
        <v>421700.6</v>
      </c>
      <c r="C21" s="27">
        <f>SUM(C17:C20)</f>
        <v>336878.62</v>
      </c>
      <c r="K21" s="2"/>
    </row>
    <row r="22" spans="1:11" x14ac:dyDescent="0.25">
      <c r="C22" s="25"/>
      <c r="K22" s="2"/>
    </row>
    <row r="23" spans="1:11" x14ac:dyDescent="0.25">
      <c r="B23" s="24"/>
      <c r="C23" s="25"/>
      <c r="K23" s="2"/>
    </row>
    <row r="24" spans="1:11" x14ac:dyDescent="0.25">
      <c r="A24" s="22" t="s">
        <v>54</v>
      </c>
      <c r="B24" s="36">
        <v>84821.979999999981</v>
      </c>
      <c r="K24" s="2"/>
    </row>
    <row r="25" spans="1:11" x14ac:dyDescent="0.25">
      <c r="A25" s="22" t="s">
        <v>52</v>
      </c>
      <c r="B25" s="36">
        <v>0</v>
      </c>
      <c r="K25" s="2"/>
    </row>
    <row r="26" spans="1:11" ht="15.75" x14ac:dyDescent="0.25">
      <c r="A26" s="28" t="s">
        <v>53</v>
      </c>
      <c r="B26" s="37">
        <v>84821.979999999981</v>
      </c>
      <c r="K26" s="2"/>
    </row>
    <row r="27" spans="1:11" x14ac:dyDescent="0.25">
      <c r="K27" s="2"/>
    </row>
    <row r="29" spans="1:11" x14ac:dyDescent="0.25">
      <c r="A29" s="34" t="s">
        <v>57</v>
      </c>
      <c r="B29" s="18">
        <v>1271802.03</v>
      </c>
      <c r="C29" s="18">
        <v>1167648.58</v>
      </c>
      <c r="D29" s="40"/>
      <c r="E29" s="40"/>
    </row>
    <row r="30" spans="1:11" x14ac:dyDescent="0.25">
      <c r="A30" s="34" t="s">
        <v>58</v>
      </c>
      <c r="B30" s="50">
        <v>104153.44999999995</v>
      </c>
      <c r="C30" s="51"/>
      <c r="D30" s="40"/>
      <c r="E30" s="40"/>
    </row>
    <row r="31" spans="1:11" x14ac:dyDescent="0.25">
      <c r="A31" s="34" t="s">
        <v>51</v>
      </c>
      <c r="B31" s="50">
        <v>56932.26</v>
      </c>
      <c r="C31" s="51"/>
      <c r="D31" s="40"/>
      <c r="E31" s="40"/>
    </row>
    <row r="32" spans="1:11" ht="15.75" x14ac:dyDescent="0.25">
      <c r="A32" s="35" t="s">
        <v>59</v>
      </c>
      <c r="B32" s="48">
        <v>161085.70999999996</v>
      </c>
      <c r="C32" s="49"/>
      <c r="D32" s="40"/>
      <c r="E32" s="40"/>
    </row>
    <row r="33" spans="4:5" x14ac:dyDescent="0.25">
      <c r="D33" s="40"/>
      <c r="E33" s="40"/>
    </row>
    <row r="34" spans="4:5" x14ac:dyDescent="0.25">
      <c r="D34" s="40"/>
      <c r="E34" s="40"/>
    </row>
    <row r="35" spans="4:5" x14ac:dyDescent="0.25">
      <c r="D35" s="40"/>
      <c r="E35" s="40"/>
    </row>
    <row r="36" spans="4:5" x14ac:dyDescent="0.25">
      <c r="D36" s="40"/>
      <c r="E36" s="40"/>
    </row>
    <row r="37" spans="4:5" x14ac:dyDescent="0.25">
      <c r="D37" s="40"/>
      <c r="E37" s="40"/>
    </row>
    <row r="38" spans="4:5" x14ac:dyDescent="0.25">
      <c r="D38" s="40"/>
      <c r="E38" s="40"/>
    </row>
    <row r="39" spans="4:5" x14ac:dyDescent="0.25">
      <c r="D39" s="40"/>
      <c r="E39" s="40"/>
    </row>
    <row r="40" spans="4:5" x14ac:dyDescent="0.25">
      <c r="D40" s="40"/>
      <c r="E40" s="40"/>
    </row>
    <row r="41" spans="4:5" x14ac:dyDescent="0.25">
      <c r="D41" s="40"/>
      <c r="E41" s="40"/>
    </row>
    <row r="42" spans="4:5" x14ac:dyDescent="0.25">
      <c r="D42" s="40"/>
      <c r="E42" s="40"/>
    </row>
    <row r="43" spans="4:5" x14ac:dyDescent="0.25">
      <c r="D43" s="40"/>
      <c r="E43" s="40"/>
    </row>
    <row r="44" spans="4:5" x14ac:dyDescent="0.25">
      <c r="D44" s="40"/>
      <c r="E44" s="40"/>
    </row>
    <row r="45" spans="4:5" x14ac:dyDescent="0.25">
      <c r="D45" s="40"/>
      <c r="E45" s="40"/>
    </row>
    <row r="46" spans="4:5" x14ac:dyDescent="0.25">
      <c r="D46" s="40"/>
      <c r="E46" s="40"/>
    </row>
    <row r="47" spans="4:5" x14ac:dyDescent="0.25">
      <c r="D47" s="40"/>
      <c r="E47" s="40"/>
    </row>
    <row r="62" spans="11:11" x14ac:dyDescent="0.25">
      <c r="K62" s="2"/>
    </row>
    <row r="63" spans="11:11" x14ac:dyDescent="0.25">
      <c r="K63" s="2"/>
    </row>
    <row r="64" spans="11:11" x14ac:dyDescent="0.25">
      <c r="K64" s="2"/>
    </row>
    <row r="65" spans="11:11" x14ac:dyDescent="0.25">
      <c r="K65" s="2"/>
    </row>
    <row r="66" spans="11:11" x14ac:dyDescent="0.25">
      <c r="K66" s="2"/>
    </row>
    <row r="67" spans="11:11" x14ac:dyDescent="0.25">
      <c r="K67" s="2"/>
    </row>
    <row r="68" spans="11:11" x14ac:dyDescent="0.25">
      <c r="K68" s="2"/>
    </row>
    <row r="69" spans="11:11" x14ac:dyDescent="0.25">
      <c r="K69" s="2"/>
    </row>
    <row r="70" spans="11:11" x14ac:dyDescent="0.25">
      <c r="K70" s="2"/>
    </row>
    <row r="71" spans="11:11" x14ac:dyDescent="0.25">
      <c r="K71" s="2"/>
    </row>
    <row r="72" spans="11:11" x14ac:dyDescent="0.25">
      <c r="K72" s="2"/>
    </row>
    <row r="73" spans="11:11" x14ac:dyDescent="0.25">
      <c r="K73" s="2"/>
    </row>
    <row r="74" spans="11:11" x14ac:dyDescent="0.25">
      <c r="K74" s="2"/>
    </row>
    <row r="75" spans="11:11" x14ac:dyDescent="0.25">
      <c r="K75" s="2"/>
    </row>
    <row r="76" spans="11:11" x14ac:dyDescent="0.25">
      <c r="K76" s="2"/>
    </row>
    <row r="77" spans="11:11" x14ac:dyDescent="0.25">
      <c r="K77" s="2"/>
    </row>
    <row r="78" spans="11:11" x14ac:dyDescent="0.25">
      <c r="K78" s="2"/>
    </row>
    <row r="79" spans="11:11" x14ac:dyDescent="0.25">
      <c r="K79" s="2"/>
    </row>
    <row r="80" spans="11:11" x14ac:dyDescent="0.25">
      <c r="K80" s="2"/>
    </row>
    <row r="81" spans="11:11" x14ac:dyDescent="0.25">
      <c r="K81" s="2"/>
    </row>
    <row r="82" spans="11:11" x14ac:dyDescent="0.25">
      <c r="K82" s="2"/>
    </row>
    <row r="83" spans="11:11" x14ac:dyDescent="0.25">
      <c r="K83" s="2"/>
    </row>
    <row r="84" spans="11:11" x14ac:dyDescent="0.25">
      <c r="K84" s="2"/>
    </row>
    <row r="85" spans="11:11" x14ac:dyDescent="0.25">
      <c r="K85" s="2"/>
    </row>
    <row r="86" spans="11:11" x14ac:dyDescent="0.25">
      <c r="K86" s="2"/>
    </row>
    <row r="87" spans="11:11" x14ac:dyDescent="0.25">
      <c r="K87" s="2"/>
    </row>
    <row r="88" spans="11:11" x14ac:dyDescent="0.25">
      <c r="K88" s="2"/>
    </row>
    <row r="89" spans="11:11" x14ac:dyDescent="0.25">
      <c r="K89" s="2"/>
    </row>
    <row r="90" spans="11:11" x14ac:dyDescent="0.25">
      <c r="K90" s="2"/>
    </row>
    <row r="91" spans="11:11" x14ac:dyDescent="0.25">
      <c r="K91" s="2"/>
    </row>
    <row r="92" spans="11:11" x14ac:dyDescent="0.25">
      <c r="K92" s="2"/>
    </row>
    <row r="93" spans="11:11" x14ac:dyDescent="0.25">
      <c r="K93" s="2"/>
    </row>
    <row r="94" spans="11:11" x14ac:dyDescent="0.25">
      <c r="K94" s="2"/>
    </row>
    <row r="95" spans="11:11" x14ac:dyDescent="0.25">
      <c r="K95" s="2"/>
    </row>
    <row r="96" spans="11:11" x14ac:dyDescent="0.25">
      <c r="K96" s="2"/>
    </row>
    <row r="97" spans="11:11" x14ac:dyDescent="0.25">
      <c r="K97" s="2"/>
    </row>
    <row r="98" spans="11:11" x14ac:dyDescent="0.25">
      <c r="K98" s="2"/>
    </row>
    <row r="99" spans="11:11" x14ac:dyDescent="0.25">
      <c r="K99" s="2"/>
    </row>
    <row r="100" spans="11:11" x14ac:dyDescent="0.25">
      <c r="K100" s="2"/>
    </row>
    <row r="101" spans="11:11" x14ac:dyDescent="0.25">
      <c r="K101" s="2"/>
    </row>
    <row r="102" spans="11:11" x14ac:dyDescent="0.25">
      <c r="K102" s="2"/>
    </row>
    <row r="103" spans="11:11" x14ac:dyDescent="0.25">
      <c r="K103" s="2"/>
    </row>
    <row r="104" spans="11:11" x14ac:dyDescent="0.25">
      <c r="K104" s="2"/>
    </row>
    <row r="105" spans="11:11" x14ac:dyDescent="0.25">
      <c r="K105" s="2"/>
    </row>
    <row r="106" spans="11:11" x14ac:dyDescent="0.25">
      <c r="K106" s="2"/>
    </row>
    <row r="107" spans="11:11" x14ac:dyDescent="0.25">
      <c r="K107" s="2"/>
    </row>
    <row r="108" spans="11:11" x14ac:dyDescent="0.25">
      <c r="K108" s="2"/>
    </row>
    <row r="109" spans="11:11" x14ac:dyDescent="0.25">
      <c r="K109" s="2"/>
    </row>
    <row r="110" spans="11:11" x14ac:dyDescent="0.25">
      <c r="K110" s="2"/>
    </row>
    <row r="111" spans="11:11" x14ac:dyDescent="0.25">
      <c r="K111" s="2"/>
    </row>
    <row r="112" spans="11:11" x14ac:dyDescent="0.25">
      <c r="K112" s="2"/>
    </row>
    <row r="113" spans="11:11" x14ac:dyDescent="0.25">
      <c r="K113" s="2"/>
    </row>
    <row r="114" spans="11:11" x14ac:dyDescent="0.25">
      <c r="K114" s="2"/>
    </row>
    <row r="115" spans="11:11" x14ac:dyDescent="0.25">
      <c r="K115" s="2"/>
    </row>
    <row r="116" spans="11:11" x14ac:dyDescent="0.25">
      <c r="K116" s="2"/>
    </row>
    <row r="117" spans="11:11" x14ac:dyDescent="0.25">
      <c r="K117" s="2"/>
    </row>
    <row r="118" spans="11:11" x14ac:dyDescent="0.25">
      <c r="K118" s="2"/>
    </row>
    <row r="119" spans="11:11" x14ac:dyDescent="0.25">
      <c r="K119" s="2"/>
    </row>
    <row r="120" spans="11:11" x14ac:dyDescent="0.25">
      <c r="K120" s="2"/>
    </row>
    <row r="121" spans="11:11" x14ac:dyDescent="0.25">
      <c r="K121" s="2"/>
    </row>
    <row r="122" spans="11:11" x14ac:dyDescent="0.25">
      <c r="K122" s="2"/>
    </row>
    <row r="123" spans="11:11" x14ac:dyDescent="0.25">
      <c r="K123" s="2"/>
    </row>
    <row r="124" spans="11:11" x14ac:dyDescent="0.25">
      <c r="K124" s="2"/>
    </row>
    <row r="125" spans="11:11" x14ac:dyDescent="0.25">
      <c r="K125" s="2"/>
    </row>
    <row r="126" spans="11:11" x14ac:dyDescent="0.25">
      <c r="K126" s="2"/>
    </row>
    <row r="127" spans="11:11" x14ac:dyDescent="0.25">
      <c r="K127" s="2"/>
    </row>
    <row r="128" spans="11:11" x14ac:dyDescent="0.25">
      <c r="K128" s="2"/>
    </row>
    <row r="129" spans="11:11" x14ac:dyDescent="0.25">
      <c r="K129" s="2"/>
    </row>
    <row r="130" spans="11:11" x14ac:dyDescent="0.25">
      <c r="K130" s="2"/>
    </row>
    <row r="131" spans="11:11" x14ac:dyDescent="0.25">
      <c r="K131" s="2"/>
    </row>
    <row r="132" spans="11:11" x14ac:dyDescent="0.25">
      <c r="K132" s="2"/>
    </row>
    <row r="133" spans="11:11" x14ac:dyDescent="0.25">
      <c r="K133" s="2"/>
    </row>
    <row r="134" spans="11:11" x14ac:dyDescent="0.25">
      <c r="K134" s="2"/>
    </row>
    <row r="135" spans="11:11" x14ac:dyDescent="0.25">
      <c r="K135" s="2"/>
    </row>
    <row r="136" spans="11:11" x14ac:dyDescent="0.25">
      <c r="K136" s="2"/>
    </row>
    <row r="137" spans="11:11" x14ac:dyDescent="0.25">
      <c r="K137" s="2"/>
    </row>
    <row r="138" spans="11:11" x14ac:dyDescent="0.25">
      <c r="K138" s="2"/>
    </row>
    <row r="139" spans="11:11" x14ac:dyDescent="0.25">
      <c r="K139" s="2"/>
    </row>
    <row r="140" spans="11:11" x14ac:dyDescent="0.25">
      <c r="K140" s="2"/>
    </row>
    <row r="141" spans="11:11" x14ac:dyDescent="0.25">
      <c r="K141" s="2"/>
    </row>
    <row r="142" spans="11:11" x14ac:dyDescent="0.25">
      <c r="K142" s="2"/>
    </row>
    <row r="143" spans="11:11" x14ac:dyDescent="0.25">
      <c r="K143" s="2"/>
    </row>
    <row r="144" spans="11:11" x14ac:dyDescent="0.25">
      <c r="K144" s="2"/>
    </row>
    <row r="145" spans="11:11" x14ac:dyDescent="0.25">
      <c r="K145" s="2"/>
    </row>
    <row r="146" spans="11:11" x14ac:dyDescent="0.25">
      <c r="K146" s="2"/>
    </row>
    <row r="147" spans="11:11" x14ac:dyDescent="0.25">
      <c r="K147" s="2"/>
    </row>
    <row r="148" spans="11:11" x14ac:dyDescent="0.25">
      <c r="K148" s="2"/>
    </row>
    <row r="149" spans="11:11" x14ac:dyDescent="0.25">
      <c r="K149" s="2"/>
    </row>
    <row r="150" spans="11:11" x14ac:dyDescent="0.25">
      <c r="K150" s="2"/>
    </row>
    <row r="151" spans="11:11" x14ac:dyDescent="0.25">
      <c r="K151" s="2"/>
    </row>
    <row r="152" spans="11:11" x14ac:dyDescent="0.25">
      <c r="K152" s="2"/>
    </row>
    <row r="153" spans="11:11" x14ac:dyDescent="0.25">
      <c r="K153" s="2"/>
    </row>
    <row r="154" spans="11:11" x14ac:dyDescent="0.25">
      <c r="K154" s="2"/>
    </row>
    <row r="155" spans="11:11" x14ac:dyDescent="0.25">
      <c r="K155" s="2"/>
    </row>
    <row r="156" spans="11:11" x14ac:dyDescent="0.25">
      <c r="K156" s="2"/>
    </row>
    <row r="157" spans="11:11" x14ac:dyDescent="0.25">
      <c r="K157" s="2"/>
    </row>
    <row r="158" spans="11:11" x14ac:dyDescent="0.25">
      <c r="K158" s="2"/>
    </row>
    <row r="159" spans="11:11" x14ac:dyDescent="0.25">
      <c r="K159" s="2"/>
    </row>
    <row r="160" spans="11:11" x14ac:dyDescent="0.25">
      <c r="K160" s="2"/>
    </row>
    <row r="161" spans="11:11" x14ac:dyDescent="0.25">
      <c r="K161" s="2"/>
    </row>
    <row r="162" spans="11:11" x14ac:dyDescent="0.25">
      <c r="K162" s="2"/>
    </row>
    <row r="163" spans="11:11" x14ac:dyDescent="0.25">
      <c r="K163" s="2"/>
    </row>
    <row r="164" spans="11:11" x14ac:dyDescent="0.25">
      <c r="K164" s="2"/>
    </row>
    <row r="165" spans="11:11" x14ac:dyDescent="0.25">
      <c r="K165" s="2"/>
    </row>
    <row r="166" spans="11:11" x14ac:dyDescent="0.25">
      <c r="K166" s="2"/>
    </row>
    <row r="167" spans="11:11" x14ac:dyDescent="0.25">
      <c r="K167" s="2"/>
    </row>
    <row r="168" spans="11:11" x14ac:dyDescent="0.25">
      <c r="K168" s="2"/>
    </row>
    <row r="169" spans="11:11" x14ac:dyDescent="0.25">
      <c r="K169" s="2"/>
    </row>
    <row r="170" spans="11:11" x14ac:dyDescent="0.25">
      <c r="K170" s="2"/>
    </row>
    <row r="171" spans="11:11" x14ac:dyDescent="0.25">
      <c r="K171" s="2"/>
    </row>
    <row r="172" spans="11:11" x14ac:dyDescent="0.25">
      <c r="K172" s="2"/>
    </row>
    <row r="173" spans="11:11" x14ac:dyDescent="0.25">
      <c r="K173" s="2"/>
    </row>
    <row r="174" spans="11:11" x14ac:dyDescent="0.25">
      <c r="K174" s="2"/>
    </row>
    <row r="175" spans="11:11" x14ac:dyDescent="0.25">
      <c r="K175" s="2"/>
    </row>
    <row r="176" spans="11:11" x14ac:dyDescent="0.25">
      <c r="K176" s="2"/>
    </row>
    <row r="177" spans="11:11" x14ac:dyDescent="0.25">
      <c r="K177" s="2"/>
    </row>
    <row r="178" spans="11:11" x14ac:dyDescent="0.25">
      <c r="K178" s="2"/>
    </row>
    <row r="179" spans="11:11" x14ac:dyDescent="0.25">
      <c r="K179" s="2"/>
    </row>
    <row r="180" spans="11:11" x14ac:dyDescent="0.25">
      <c r="K180" s="2"/>
    </row>
    <row r="181" spans="11:11" x14ac:dyDescent="0.25">
      <c r="K181" s="2"/>
    </row>
    <row r="182" spans="11:11" x14ac:dyDescent="0.25">
      <c r="K182" s="2"/>
    </row>
    <row r="183" spans="11:11" x14ac:dyDescent="0.25">
      <c r="K183" s="2"/>
    </row>
    <row r="184" spans="11:11" x14ac:dyDescent="0.25">
      <c r="K184" s="2"/>
    </row>
    <row r="185" spans="11:11" x14ac:dyDescent="0.25">
      <c r="K185" s="2"/>
    </row>
    <row r="186" spans="11:11" x14ac:dyDescent="0.25">
      <c r="K186" s="2"/>
    </row>
    <row r="187" spans="11:11" x14ac:dyDescent="0.25">
      <c r="K187" s="2"/>
    </row>
    <row r="188" spans="11:11" x14ac:dyDescent="0.25">
      <c r="K188" s="2"/>
    </row>
    <row r="189" spans="11:11" x14ac:dyDescent="0.25">
      <c r="K189" s="2"/>
    </row>
    <row r="190" spans="11:11" x14ac:dyDescent="0.25">
      <c r="K190" s="2"/>
    </row>
    <row r="191" spans="11:11" x14ac:dyDescent="0.25">
      <c r="K191" s="2"/>
    </row>
  </sheetData>
  <mergeCells count="5">
    <mergeCell ref="A15:C15"/>
    <mergeCell ref="B30:C30"/>
    <mergeCell ref="B31:C31"/>
    <mergeCell ref="B32:C32"/>
    <mergeCell ref="A1:C1"/>
  </mergeCells>
  <pageMargins left="0.25" right="0.25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52.28515625" style="2" bestFit="1" customWidth="1"/>
    <col min="2" max="3" width="14.85546875" style="2" bestFit="1" customWidth="1"/>
    <col min="4" max="5" width="9.140625" style="2"/>
    <col min="6" max="6" width="11.42578125" style="2" bestFit="1" customWidth="1"/>
    <col min="7" max="16384" width="9.140625" style="2"/>
  </cols>
  <sheetData>
    <row r="1" spans="1:3" x14ac:dyDescent="0.25">
      <c r="A1" s="54" t="s">
        <v>62</v>
      </c>
      <c r="B1" s="54"/>
      <c r="C1" s="54"/>
    </row>
    <row r="2" spans="1:3" x14ac:dyDescent="0.25">
      <c r="A2" s="7" t="s">
        <v>15</v>
      </c>
      <c r="B2" s="8" t="s">
        <v>16</v>
      </c>
      <c r="C2" s="8" t="s">
        <v>17</v>
      </c>
    </row>
    <row r="3" spans="1:3" x14ac:dyDescent="0.25">
      <c r="A3" s="9" t="s">
        <v>0</v>
      </c>
      <c r="B3" s="21">
        <v>159961.90000000002</v>
      </c>
      <c r="C3" s="21">
        <v>145908.39116100001</v>
      </c>
    </row>
    <row r="4" spans="1:3" x14ac:dyDescent="0.25">
      <c r="A4" s="9" t="s">
        <v>11</v>
      </c>
      <c r="B4" s="21">
        <v>79240.239999999991</v>
      </c>
      <c r="C4" s="21">
        <v>72426.444035999986</v>
      </c>
    </row>
    <row r="5" spans="1:3" x14ac:dyDescent="0.25">
      <c r="A5" s="9" t="s">
        <v>60</v>
      </c>
      <c r="B5" s="21">
        <v>61903.03</v>
      </c>
      <c r="C5" s="21">
        <v>60497.831219</v>
      </c>
    </row>
    <row r="6" spans="1:3" x14ac:dyDescent="0.25">
      <c r="A6" s="9" t="s">
        <v>4</v>
      </c>
      <c r="B6" s="21">
        <v>829823.42999999993</v>
      </c>
      <c r="C6" s="21">
        <v>772619.88559999992</v>
      </c>
    </row>
    <row r="7" spans="1:3" x14ac:dyDescent="0.25">
      <c r="A7" s="33" t="s">
        <v>61</v>
      </c>
      <c r="B7" s="21">
        <v>18530.64</v>
      </c>
      <c r="C7" s="21">
        <v>18109.994472000002</v>
      </c>
    </row>
    <row r="8" spans="1:3" x14ac:dyDescent="0.25">
      <c r="A8" s="9" t="s">
        <v>3</v>
      </c>
      <c r="B8" s="21">
        <v>119219.55</v>
      </c>
      <c r="C8" s="21">
        <v>95137.200899999996</v>
      </c>
    </row>
    <row r="9" spans="1:3" x14ac:dyDescent="0.25">
      <c r="A9" s="34" t="s">
        <v>57</v>
      </c>
      <c r="B9" s="18">
        <f>SUM(B3:B8)</f>
        <v>1268678.79</v>
      </c>
      <c r="C9" s="18">
        <f>SUM(C3:C8)</f>
        <v>1164699.7473879999</v>
      </c>
    </row>
    <row r="10" spans="1:3" x14ac:dyDescent="0.25">
      <c r="A10" s="34" t="s">
        <v>58</v>
      </c>
      <c r="B10" s="52">
        <f>B9-C9</f>
        <v>103979.04261200014</v>
      </c>
      <c r="C10" s="52"/>
    </row>
    <row r="11" spans="1:3" x14ac:dyDescent="0.25">
      <c r="A11" s="34" t="s">
        <v>51</v>
      </c>
      <c r="B11" s="52">
        <v>56932.26</v>
      </c>
      <c r="C11" s="52"/>
    </row>
    <row r="12" spans="1:3" ht="15.75" x14ac:dyDescent="0.25">
      <c r="A12" s="35" t="s">
        <v>59</v>
      </c>
      <c r="B12" s="53">
        <f>B10+B11</f>
        <v>160911.30261200015</v>
      </c>
      <c r="C12" s="53"/>
    </row>
  </sheetData>
  <mergeCells count="4">
    <mergeCell ref="B10:C10"/>
    <mergeCell ref="B11:C11"/>
    <mergeCell ref="B12:C12"/>
    <mergeCell ref="A1:C1"/>
  </mergeCells>
  <pageMargins left="0.25" right="0.25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УК ПЛ 1 Все дома</vt:lpstr>
      <vt:lpstr>УК ПЛ 1 ИТОГО</vt:lpstr>
      <vt:lpstr>УК ПЛ 2 Все дома</vt:lpstr>
      <vt:lpstr>УК ПЛ 2 ИТОГО</vt:lpstr>
      <vt:lpstr>'УК ПЛ 1 Все дома'!Область_печати</vt:lpstr>
      <vt:lpstr>'УК ПЛ 1 ИТОГО'!Область_печати</vt:lpstr>
      <vt:lpstr>'УК ПЛ 2 ИТОГО'!Область_печати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IVC</dc:creator>
  <cp:lastModifiedBy>Пользователь</cp:lastModifiedBy>
  <cp:lastPrinted>2015-03-28T12:29:34Z</cp:lastPrinted>
  <dcterms:created xsi:type="dcterms:W3CDTF">2015-01-04T13:05:15Z</dcterms:created>
  <dcterms:modified xsi:type="dcterms:W3CDTF">2017-06-07T10:33:26Z</dcterms:modified>
</cp:coreProperties>
</file>